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List1" sheetId="1" r:id="rId1"/>
    <sheet name="List2" sheetId="2" r:id="rId2"/>
    <sheet name="List3" sheetId="3" r:id="rId3"/>
  </sheets>
  <definedNames>
    <definedName name="_xlnm.Print_Titles" localSheetId="0">List1!$12:$12</definedName>
  </definedNames>
  <calcPr calcId="124519"/>
</workbook>
</file>

<file path=xl/calcChain.xml><?xml version="1.0" encoding="utf-8"?>
<calcChain xmlns="http://schemas.openxmlformats.org/spreadsheetml/2006/main">
  <c r="H84" i="1"/>
  <c r="H83"/>
  <c r="G35"/>
  <c r="G36"/>
  <c r="G37"/>
  <c r="G39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70"/>
  <c r="G71"/>
  <c r="G72"/>
  <c r="G73"/>
  <c r="G77"/>
  <c r="G78"/>
  <c r="G79"/>
  <c r="G80"/>
  <c r="G34"/>
  <c r="G31"/>
  <c r="G32"/>
  <c r="G33"/>
  <c r="G30"/>
  <c r="H80"/>
  <c r="H79"/>
  <c r="H78"/>
  <c r="H77"/>
  <c r="H73"/>
  <c r="H72"/>
  <c r="H71"/>
  <c r="H70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4"/>
  <c r="H45"/>
  <c r="H43"/>
  <c r="H42"/>
  <c r="H41"/>
  <c r="H36"/>
  <c r="H37"/>
  <c r="H39"/>
  <c r="H35"/>
  <c r="H34"/>
  <c r="H31"/>
  <c r="H32"/>
  <c r="H33"/>
  <c r="H30"/>
  <c r="H85" l="1"/>
</calcChain>
</file>

<file path=xl/sharedStrings.xml><?xml version="1.0" encoding="utf-8"?>
<sst xmlns="http://schemas.openxmlformats.org/spreadsheetml/2006/main" count="130" uniqueCount="87">
  <si>
    <t>Številka ponudbe:</t>
  </si>
  <si>
    <t>Datum:</t>
  </si>
  <si>
    <t>PONUDNIK:</t>
  </si>
  <si>
    <t>PREDRAČUN</t>
  </si>
  <si>
    <t>ZŠ</t>
  </si>
  <si>
    <t>Opis</t>
  </si>
  <si>
    <t>Enota mere</t>
  </si>
  <si>
    <t>Količina</t>
  </si>
  <si>
    <t>Cena brez DDV</t>
  </si>
  <si>
    <t>Stopnja DDV (%)</t>
  </si>
  <si>
    <t>Znesek DDV</t>
  </si>
  <si>
    <t>Vrednost brez DDV</t>
  </si>
  <si>
    <t>1. Priprava celostne podobe:</t>
  </si>
  <si>
    <t>a) aktivne (personalizcija)</t>
  </si>
  <si>
    <t>b) pasivne udeležence</t>
  </si>
  <si>
    <t>- oblikovanje ovitka zbornika</t>
  </si>
  <si>
    <t>- oblikovanje vsebine zbornika</t>
  </si>
  <si>
    <t>2. Pridobitev CIP kataloškega zapisa v Univerzitetni knjižnici Maribor po poslani ISBN številki</t>
  </si>
  <si>
    <t>Oblikovanje celostne podobe:</t>
  </si>
  <si>
    <t>- dodatno zbornik: ureditev prejetih člankov v izbrano enotno oblikovno rešitev</t>
  </si>
  <si>
    <t>- vstavljanje urejenih člankov v zbornik glede na prejete zahteve</t>
  </si>
  <si>
    <t>- plakat</t>
  </si>
  <si>
    <t>- zloženka</t>
  </si>
  <si>
    <t>- potrdilo o udeležbi za:</t>
  </si>
  <si>
    <t>Obseg zbornika:</t>
  </si>
  <si>
    <t>- do vključno 100 strani</t>
  </si>
  <si>
    <t>- 101 – 200 strani</t>
  </si>
  <si>
    <t>- 201 – 300 strani</t>
  </si>
  <si>
    <t>- 301 – 400 stran</t>
  </si>
  <si>
    <t>ura</t>
  </si>
  <si>
    <t>Za vsako srečanje je  potrebno podati fiksni obseg ur in ceno za različne obsege zbornika (grafična postavitev zbornika – surova vključuje: naslovnico, reklame, tekste).</t>
  </si>
  <si>
    <t>kos</t>
  </si>
  <si>
    <t>Roll up stojalo za plakat z avtomatskim navijanjem.
Stojalo iz eloksiranega aluminija. 
Širina 85cm, višina 210cm.</t>
  </si>
  <si>
    <t>Foto plakat za roll up stojalo 85x210cm.
Digitalni printcolor reklamnega plakata na platno v foto kvaliteti.
Brez stojala.</t>
  </si>
  <si>
    <t>Menjava plakata v stojalo.
Menjava plakata se zaračuna samo v primeru montaže plakata v že kupljeno stojalo.</t>
  </si>
  <si>
    <t>Certifikati – potrdilo za udeležence kongresa, zahvale, plakete, priznanja.</t>
  </si>
  <si>
    <t>- Za aktivne udeležence se izda imensko – personalizirano potrdilo (število aktivnih udeležencev vnaprej ni znano).</t>
  </si>
  <si>
    <t>Format potrdila – A4.
Tisk – enostransko color.
Material – 300 g papir.
Dinamika tiska: naročilo na kongres se giblje od 50 do 300 kos.</t>
  </si>
  <si>
    <t>Tisk zbornika A4.
Platnica 300g papir, 4/0, plastifikacija 1/0.
Polnilo 90g – 115g, color.
Lepljena vezava.
OBSEG – do 100 strani.
Dinamika tiska: povprečno naročilo na kongres se giblje od  100 do 300 kos.</t>
  </si>
  <si>
    <t>Tisk zbornika A4.
Platnica 300g papir, 4/0, plastifikacija 1/0.
Polnilo 90g – 115g, črno belo.
Lepljena vezava.
OBSEG – do 100 strani.
Dinamika tiska: povprečno naročilo na kongres se giblje od  100 do 300 kos.</t>
  </si>
  <si>
    <t>Tisk zbornika A4.
Platnica 300g papir, 4/0, plastifikacija 1/0.
Polnilo 90g – 115g, črno belo + barvni oglasi do 16 strani.
Lepljena vezava.
OBSEG – do 100 strani.
Dinamika tiska: povprečno naročilo na kongres se giblje od  100 do 300 kos.</t>
  </si>
  <si>
    <t>Tisk zbornika A4.
Platnica 300g papir, 4/0, plastifikacija 1/0.
Polnilo 90g – 115g, color.
Lepljena vezava.
OBSEG – do 200 strani.
Dinamika tiska: povprečno naročilo na kongres se giblje od  100 do 300 kos.</t>
  </si>
  <si>
    <t>Tisk zbornika A4.
Platnica 300g papir, 4/0, plastifikacija 1/0.
Polnilo 90g – 115g, črno belo.
Lepljena vezava.
OBSEG – do 200 strani.
Dinamika tiska: povprečno naročilo na kongres se giblje od  100 do 300 kos.</t>
  </si>
  <si>
    <t>Tisk zbornika A4.
Platnica 300g papir, 4/0, plastifikacija 1/0.
Polnilo 90g – 115g, črno belo + barvni oglasi do 16 strani .
Lepljena vezava.
OBSEG – do 200 strani.
Dinamika tiska: povprečno naročilo na kongres se giblje od  100 do 300 kos.</t>
  </si>
  <si>
    <t>Tisk zbornika A4.
Platnica 300g papir, 4/0, plastifikacija 1/0.
Polnilo 90g – 115g, color.
Lepljena vezava.
OBSEG – do 300 strani.
Dinamika tiska: povprečno naročilo na kongres se giblje od  100 do 300 kos.</t>
  </si>
  <si>
    <t>Tisk zbornika A4.
Platnica 300g papir, 4/0, plastifikacija 1/0.
Polnilo 90g – 115g, črno belo.
Lepljena vezava.
OBSEG – do 300 strani.
Dinamika tiska: povprečno naročilo na kongres se giblje od  100 do 300 kos.</t>
  </si>
  <si>
    <t>Tisk zbornika A4.
Platnica 300g papir, 4/0, plastifikacija 1/0.
Polnilo 90g – 115g, črno belo + barvni oglasi do 16 strani .
Lepljena vezava.
OBSEG – do 300 strani.
Dinamika tiska: povprečno naročilo na kongres se giblje od  100 do 300 kos.</t>
  </si>
  <si>
    <t>Tisk zbornika A5.
Platnica 300g papir, 4/0, plastifikacija 1/0.
Polnilo 90g – 115g, color.
Lepljena vezava.
OBSEG – do 100 strani.
Dinamika tiska: povprečno naročilo na kongres se giblje od  100 do 300 kos.</t>
  </si>
  <si>
    <t>Tisk zbornika A5.
Platnica 300g papir, 4/0, plastifikacija 1/0.
Polnilo 90g – 115g, črno belo.
Lepljena vezava.
OBSEG – do 100 strani.
Dinamika tiska: povprečno naročilo na kongres se giblje od  100 do 300 kos.</t>
  </si>
  <si>
    <t>Tisk zbornika A5.
Platnica 300g papir, 4/0, plastifikacija 1/0.
Polnilo 90g – 115g, črno belo + barvni oglasi do 16 strani.
Lepljena vezava.
OBSEG – do 100 strani.
Dinamika tiska: povprečno naročilo na kongres se giblje od  100 do 300 kos.</t>
  </si>
  <si>
    <t>Tisk zbornika A5.
Platnica 300g papir, 4/0, plastifikacija 1/0.
Polnilo 90g – 115g, color.
Lepljena vezava.
OBSEG – do 200 strani.
Dinamika tiska: povprečno naročilo na kongres se giblje od  100 do 300 kos.</t>
  </si>
  <si>
    <t>Tisk zbornika A5.
Platnica 300g papir, 4/0, plastifikacija 1/0.
Polnilo 90g – 115g, črno belo.
Lepljena vezava.
OBSEG – do 200 strani.
Dinamika tiska: povprečno naročilo na kongres se giblje od  100 do 300 kos.</t>
  </si>
  <si>
    <t>Tisk zbornika A5.
Platnica 300g papir, 4/0, plastifikacija 1/0.
Polnilo 90g – 115g, črno belo + barvni oglasi do 16 strani.
Lepljena vezava.
OBSEG – do 200 strani.
Dinamika tiska: povprečno naročilo na kongres se giblje od  100 do 300 kos.</t>
  </si>
  <si>
    <t>Tisk zbornika A5.
Platnica 300g papir, 4/0, plastifikacija 1/0.
Polnilo 90g – 115g, color.
Lepljena vezava.
OBSEG – do 300 strani.
Dinamika tiska: povprečno naročilo na kongres se giblje od  100 do 300 kos.</t>
  </si>
  <si>
    <t>Tisk zbornika A5.
Platnica 300g papir, 4/0, plastifikacija 1/0.
Polnilo 90g – 115g, črno belo.
Lepljena vezava.
OBSEG – do 300 strani.
Dinamika tiska: povprečno naročilo na kongres se giblje od  100 do 300 kos.</t>
  </si>
  <si>
    <t>Tisk zbornika A5.
Platnica 300g papir, 4/0, plastifikacija 1/0.
Polnilo 90g – 115g, črno belo + barvni oglasi do 16 strani.
Lepljena vezava.
OBSEG – do 300 strani.
Dinamika tiska: povprečno naročilo na kongres se giblje od  100 do 300 kos.</t>
  </si>
  <si>
    <t>Tisk izročkov A4.
Platnica plastificirana.
Polnilo 90g – 115 g,color.
Spiralna vezava.
OBSEG – do 100 strani
Dinamika tiska: povprečno naročilo na kongres se giblje od  100 do 200 kos.</t>
  </si>
  <si>
    <t>Tisk izročkov A4.
Platnica plastificirana.
Polnilo 90g – 115 g, črno belo.
Spiralna vezava.
OBSEG – do 100 strani.
Dinamika tiska: povprečno naročilo na kongres se giblje od  100 do 200 kos.</t>
  </si>
  <si>
    <t>Tisk izročkov A4.
Platnica plastificirana.
Polnilo 90g – 115 g, črno belo + barvni oglasi do 16 strani.
Spiralna vezava.
OBSEG – do 100 strani.
Dinamika tiska: povprečno naročilo na kongres se giblje od  100 do 200 kos.</t>
  </si>
  <si>
    <t>Tisk izročkov A4.
Platnica plastificirana.
Polnilo 90g – 115 g,color.
Spiralna vezava.
OBSEG – do 200 strani.
Dinamika tiska: povprečno naročilo na kongres se giblje od  100 do 200 kos.</t>
  </si>
  <si>
    <t>Tisk izročkov A4.
Platnica plastificirana.
Polnilo 90g – 115 g, črno belo.
Spiralna vezava.
OBSEG – do 200 strani.
Dinamika tiska: povprečno naročilo na kongres se giblje od  100 do 200 kos.</t>
  </si>
  <si>
    <t>Tisk izročkov A4.
Platnica plastificirana.
Polnilo 90g – 115 g, črno belo + barvni oglasi do 16 strani.
Spiralna vezava.
OBSEG – do 200 strani.
Dinamika tiska: povprečno naročilo na kongres se giblje od  100 do 200 kos.</t>
  </si>
  <si>
    <t>Poster B2 (50*70cm) foto.
Obstojni tisk v foto kvaliteti. 
Polsijajni 150g  papir. 
Dinamika tiska: naročilo na kongres se giblje od 10 do 50 kos.</t>
  </si>
  <si>
    <t>Imenska tablica (85*55mm).
Obstojni tisk v foto kvaliteti. Polsijajni150g papir.
Dinamika tiska: povprečno naročilo na kongres se giblje od  50 do 350 kos.</t>
  </si>
  <si>
    <t>Imenska tablica (85*55mm).
Obstojni tisk v foto kvaliteti. Polsijajni150g papir s plastifikacijo.
Dinamika tiska: povprečno naročilo na kongres se giblje od  50 do 350 kos.</t>
  </si>
  <si>
    <t>CD mediji
Dupliciranje, potisk, slim škatlica, celofaniranje.</t>
  </si>
  <si>
    <t>Obseg:</t>
  </si>
  <si>
    <t>- do vključno 100 medijev</t>
  </si>
  <si>
    <t>- 101 – 200 medijev</t>
  </si>
  <si>
    <t>- 201 – 300 medijev</t>
  </si>
  <si>
    <t>- 301 – 400 medijev</t>
  </si>
  <si>
    <t>Dinamika: povprečno naročilo na kongres se giblje od  50 do 350 kos.</t>
  </si>
  <si>
    <t>Ovratni trakovi
Barvni potisk.</t>
  </si>
  <si>
    <t>- do vključno 100 trakov</t>
  </si>
  <si>
    <t>- 101 – 200 trakov</t>
  </si>
  <si>
    <t>- 301 – 400 trakov</t>
  </si>
  <si>
    <t>- 201 – 300 trakov</t>
  </si>
  <si>
    <t>Dinamika: povprečno naročilo na kongres se giblje od  50 do 450 kos.</t>
  </si>
  <si>
    <t>Davčna osnova:</t>
  </si>
  <si>
    <t>Znesek davka:</t>
  </si>
  <si>
    <t>Ponudbena vrednost z DDV:</t>
  </si>
  <si>
    <t>Opombe:</t>
  </si>
  <si>
    <t>- Ponudnik mora ponuditi vse vrste blaga/storitev po predračunu.</t>
  </si>
  <si>
    <t>- V tabeli je opredeljenih maksimalno število ur za oblikovanje posamezne naklade.</t>
  </si>
  <si>
    <t>Žig in podpis ponudnika:</t>
  </si>
  <si>
    <t>Zloženka - vabilo A4 preloženo na 1/3 A4.
Papir 150 g, barvni obojestranski tisk, zloženo na 1/3 A4.
Dinamika tiska: naročilo na kongres se giblje od 100 do 500 kos.
Barvni tisk.</t>
  </si>
  <si>
    <t>- V tabeli so navedene predvidene letne količine.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</si>
</sst>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49" fontId="1" fillId="0" borderId="0" xfId="0" applyNumberFormat="1" applyFont="1"/>
    <xf numFmtId="0" fontId="1" fillId="0" borderId="1" xfId="0" applyFont="1" applyBorder="1" applyAlignment="1">
      <alignment vertical="top"/>
    </xf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49" fontId="1" fillId="0" borderId="10" xfId="0" applyNumberFormat="1" applyFont="1" applyBorder="1" applyAlignment="1">
      <alignment wrapText="1"/>
    </xf>
    <xf numFmtId="49" fontId="1" fillId="0" borderId="1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0" fontId="1" fillId="0" borderId="10" xfId="0" applyFont="1" applyBorder="1" applyAlignment="1">
      <alignment vertical="top"/>
    </xf>
    <xf numFmtId="0" fontId="1" fillId="0" borderId="10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3" xfId="0" applyFont="1" applyBorder="1"/>
    <xf numFmtId="49" fontId="1" fillId="0" borderId="13" xfId="0" applyNumberFormat="1" applyFont="1" applyBorder="1"/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4" fontId="1" fillId="0" borderId="10" xfId="0" applyNumberFormat="1" applyFont="1" applyBorder="1"/>
    <xf numFmtId="4" fontId="1" fillId="0" borderId="11" xfId="0" applyNumberFormat="1" applyFont="1" applyBorder="1"/>
    <xf numFmtId="4" fontId="1" fillId="0" borderId="1" xfId="0" applyNumberFormat="1" applyFont="1" applyBorder="1" applyAlignment="1">
      <alignment vertical="center"/>
    </xf>
    <xf numFmtId="4" fontId="1" fillId="0" borderId="4" xfId="0" applyNumberFormat="1" applyFont="1" applyBorder="1"/>
    <xf numFmtId="4" fontId="1" fillId="0" borderId="6" xfId="0" applyNumberFormat="1" applyFont="1" applyBorder="1"/>
    <xf numFmtId="4" fontId="1" fillId="0" borderId="9" xfId="0" applyNumberFormat="1" applyFont="1" applyBorder="1"/>
    <xf numFmtId="4" fontId="1" fillId="0" borderId="10" xfId="0" applyNumberFormat="1" applyFont="1" applyBorder="1" applyAlignment="1">
      <alignment vertical="center"/>
    </xf>
    <xf numFmtId="4" fontId="1" fillId="0" borderId="0" xfId="0" applyNumberFormat="1" applyFont="1"/>
    <xf numFmtId="4" fontId="1" fillId="0" borderId="13" xfId="0" applyNumberFormat="1" applyFont="1" applyBorder="1"/>
    <xf numFmtId="4" fontId="1" fillId="0" borderId="12" xfId="0" applyNumberFormat="1" applyFont="1" applyBorder="1"/>
    <xf numFmtId="49" fontId="3" fillId="0" borderId="0" xfId="0" applyNumberFormat="1" applyFont="1"/>
    <xf numFmtId="0" fontId="1" fillId="0" borderId="0" xfId="0" applyFont="1" applyProtection="1">
      <protection locked="0"/>
    </xf>
    <xf numFmtId="4" fontId="1" fillId="0" borderId="11" xfId="0" applyNumberFormat="1" applyFont="1" applyBorder="1" applyProtection="1">
      <protection locked="0"/>
    </xf>
    <xf numFmtId="4" fontId="1" fillId="0" borderId="1" xfId="0" applyNumberFormat="1" applyFont="1" applyBorder="1" applyProtection="1">
      <protection locked="0"/>
    </xf>
    <xf numFmtId="4" fontId="1" fillId="0" borderId="10" xfId="0" applyNumberFormat="1" applyFont="1" applyBorder="1" applyProtection="1">
      <protection locked="0"/>
    </xf>
    <xf numFmtId="0" fontId="1" fillId="0" borderId="14" xfId="0" applyFont="1" applyBorder="1" applyAlignment="1">
      <alignment horizontal="center"/>
    </xf>
    <xf numFmtId="49" fontId="1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locked="0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topLeftCell="A73" workbookViewId="0">
      <selection activeCell="A76" sqref="A76"/>
    </sheetView>
  </sheetViews>
  <sheetFormatPr defaultRowHeight="12.75"/>
  <cols>
    <col min="1" max="1" width="3.7109375" style="2" customWidth="1"/>
    <col min="2" max="2" width="40.42578125" style="3" customWidth="1"/>
    <col min="3" max="3" width="7.140625" style="2" customWidth="1"/>
    <col min="4" max="4" width="7.85546875" style="2" customWidth="1"/>
    <col min="5" max="5" width="7.5703125" style="2" customWidth="1"/>
    <col min="6" max="6" width="7.42578125" style="2" customWidth="1"/>
    <col min="7" max="7" width="7.140625" style="2" hidden="1" customWidth="1"/>
    <col min="8" max="8" width="8.5703125" style="2" customWidth="1"/>
    <col min="9" max="16384" width="9.140625" style="2"/>
  </cols>
  <sheetData>
    <row r="1" spans="1:12">
      <c r="A1" s="48" t="s">
        <v>2</v>
      </c>
      <c r="B1" s="48"/>
      <c r="C1" s="48"/>
      <c r="D1" s="48"/>
      <c r="E1" s="48"/>
      <c r="F1" s="48"/>
      <c r="G1" s="48"/>
      <c r="H1" s="48"/>
    </row>
    <row r="6" spans="1:12">
      <c r="A6" s="48" t="s">
        <v>0</v>
      </c>
      <c r="B6" s="48"/>
      <c r="C6" s="48"/>
      <c r="D6" s="48"/>
      <c r="E6" s="48"/>
      <c r="F6" s="48"/>
      <c r="G6" s="48"/>
      <c r="H6" s="48"/>
    </row>
    <row r="7" spans="1:12">
      <c r="A7" s="48" t="s">
        <v>1</v>
      </c>
      <c r="B7" s="48"/>
      <c r="C7" s="48"/>
      <c r="D7" s="48"/>
      <c r="E7" s="48"/>
      <c r="F7" s="48"/>
      <c r="G7" s="48"/>
      <c r="H7" s="48"/>
    </row>
    <row r="10" spans="1:12" ht="18.75" customHeight="1">
      <c r="A10" s="46" t="s">
        <v>3</v>
      </c>
      <c r="B10" s="47"/>
      <c r="C10" s="47"/>
      <c r="D10" s="47"/>
      <c r="E10" s="47"/>
      <c r="F10" s="47"/>
      <c r="G10" s="47"/>
      <c r="H10" s="47"/>
    </row>
    <row r="12" spans="1:12" ht="38.25">
      <c r="A12" s="15" t="s">
        <v>4</v>
      </c>
      <c r="B12" s="16" t="s">
        <v>5</v>
      </c>
      <c r="C12" s="15" t="s">
        <v>6</v>
      </c>
      <c r="D12" s="17" t="s">
        <v>7</v>
      </c>
      <c r="E12" s="15" t="s">
        <v>8</v>
      </c>
      <c r="F12" s="15" t="s">
        <v>9</v>
      </c>
      <c r="G12" s="15" t="s">
        <v>10</v>
      </c>
      <c r="H12" s="15" t="s">
        <v>11</v>
      </c>
      <c r="I12" s="1"/>
    </row>
    <row r="13" spans="1:12">
      <c r="A13" s="5">
        <v>1</v>
      </c>
      <c r="B13" s="18" t="s">
        <v>18</v>
      </c>
      <c r="C13" s="11"/>
      <c r="D13" s="11"/>
      <c r="E13" s="29"/>
      <c r="F13" s="29"/>
      <c r="G13" s="11"/>
      <c r="H13" s="29"/>
    </row>
    <row r="14" spans="1:12">
      <c r="A14" s="7"/>
      <c r="B14" s="19" t="s">
        <v>12</v>
      </c>
      <c r="C14" s="12"/>
      <c r="D14" s="12"/>
      <c r="E14" s="30"/>
      <c r="F14" s="30"/>
      <c r="G14" s="12"/>
      <c r="H14" s="30"/>
    </row>
    <row r="15" spans="1:12">
      <c r="A15" s="7"/>
      <c r="B15" s="19" t="s">
        <v>21</v>
      </c>
      <c r="C15" s="12"/>
      <c r="D15" s="12"/>
      <c r="E15" s="30"/>
      <c r="F15" s="30"/>
      <c r="G15" s="12"/>
      <c r="H15" s="30"/>
      <c r="L15" s="40"/>
    </row>
    <row r="16" spans="1:12">
      <c r="A16" s="7"/>
      <c r="B16" s="19" t="s">
        <v>22</v>
      </c>
      <c r="C16" s="12"/>
      <c r="D16" s="12"/>
      <c r="E16" s="30"/>
      <c r="F16" s="30"/>
      <c r="G16" s="12"/>
      <c r="H16" s="30"/>
    </row>
    <row r="17" spans="1:8">
      <c r="A17" s="7"/>
      <c r="B17" s="19" t="s">
        <v>23</v>
      </c>
      <c r="C17" s="12"/>
      <c r="D17" s="12"/>
      <c r="E17" s="30"/>
      <c r="F17" s="30"/>
      <c r="G17" s="12"/>
      <c r="H17" s="30"/>
    </row>
    <row r="18" spans="1:8">
      <c r="A18" s="7"/>
      <c r="B18" s="19" t="s">
        <v>13</v>
      </c>
      <c r="C18" s="12"/>
      <c r="D18" s="12"/>
      <c r="E18" s="30"/>
      <c r="F18" s="30"/>
      <c r="G18" s="12"/>
      <c r="H18" s="30"/>
    </row>
    <row r="19" spans="1:8">
      <c r="A19" s="7"/>
      <c r="B19" s="19" t="s">
        <v>14</v>
      </c>
      <c r="C19" s="12"/>
      <c r="D19" s="12"/>
      <c r="E19" s="30"/>
      <c r="F19" s="30"/>
      <c r="G19" s="12"/>
      <c r="H19" s="30"/>
    </row>
    <row r="20" spans="1:8">
      <c r="A20" s="7"/>
      <c r="B20" s="19" t="s">
        <v>15</v>
      </c>
      <c r="C20" s="12"/>
      <c r="D20" s="12"/>
      <c r="E20" s="30"/>
      <c r="F20" s="30"/>
      <c r="G20" s="12"/>
      <c r="H20" s="30"/>
    </row>
    <row r="21" spans="1:8">
      <c r="A21" s="7"/>
      <c r="B21" s="19" t="s">
        <v>16</v>
      </c>
      <c r="C21" s="12"/>
      <c r="D21" s="12"/>
      <c r="E21" s="30"/>
      <c r="F21" s="30"/>
      <c r="G21" s="12"/>
      <c r="H21" s="30"/>
    </row>
    <row r="22" spans="1:8" ht="25.5">
      <c r="A22" s="7"/>
      <c r="B22" s="19" t="s">
        <v>19</v>
      </c>
      <c r="C22" s="12"/>
      <c r="D22" s="12"/>
      <c r="E22" s="30"/>
      <c r="F22" s="30"/>
      <c r="G22" s="12"/>
      <c r="H22" s="30"/>
    </row>
    <row r="23" spans="1:8" ht="25.5">
      <c r="A23" s="7"/>
      <c r="B23" s="19" t="s">
        <v>20</v>
      </c>
      <c r="C23" s="12"/>
      <c r="D23" s="12"/>
      <c r="E23" s="30"/>
      <c r="F23" s="30"/>
      <c r="G23" s="12"/>
      <c r="H23" s="30"/>
    </row>
    <row r="24" spans="1:8">
      <c r="A24" s="7"/>
      <c r="B24" s="19"/>
      <c r="C24" s="12"/>
      <c r="D24" s="12"/>
      <c r="E24" s="30"/>
      <c r="F24" s="30"/>
      <c r="G24" s="12"/>
      <c r="H24" s="30"/>
    </row>
    <row r="25" spans="1:8" ht="38.25">
      <c r="A25" s="7"/>
      <c r="B25" s="19" t="s">
        <v>17</v>
      </c>
      <c r="C25" s="12"/>
      <c r="D25" s="12"/>
      <c r="E25" s="30"/>
      <c r="F25" s="30"/>
      <c r="G25" s="12"/>
      <c r="H25" s="30"/>
    </row>
    <row r="26" spans="1:8">
      <c r="A26" s="7"/>
      <c r="B26" s="19"/>
      <c r="C26" s="12"/>
      <c r="D26" s="12"/>
      <c r="E26" s="30"/>
      <c r="F26" s="30"/>
      <c r="G26" s="12"/>
      <c r="H26" s="30"/>
    </row>
    <row r="27" spans="1:8" ht="51">
      <c r="A27" s="7"/>
      <c r="B27" s="19" t="s">
        <v>30</v>
      </c>
      <c r="C27" s="12"/>
      <c r="D27" s="12"/>
      <c r="E27" s="30"/>
      <c r="F27" s="30"/>
      <c r="G27" s="12"/>
      <c r="H27" s="30"/>
    </row>
    <row r="28" spans="1:8">
      <c r="A28" s="7"/>
      <c r="B28" s="19"/>
      <c r="C28" s="12"/>
      <c r="D28" s="12"/>
      <c r="E28" s="30"/>
      <c r="F28" s="30"/>
      <c r="G28" s="12"/>
      <c r="H28" s="30"/>
    </row>
    <row r="29" spans="1:8">
      <c r="A29" s="7"/>
      <c r="B29" s="19" t="s">
        <v>24</v>
      </c>
      <c r="C29" s="12"/>
      <c r="D29" s="12"/>
      <c r="E29" s="30"/>
      <c r="F29" s="30"/>
      <c r="G29" s="12"/>
      <c r="H29" s="30"/>
    </row>
    <row r="30" spans="1:8">
      <c r="A30" s="7"/>
      <c r="B30" s="19" t="s">
        <v>25</v>
      </c>
      <c r="C30" s="12" t="s">
        <v>29</v>
      </c>
      <c r="D30" s="12">
        <v>20</v>
      </c>
      <c r="E30" s="41"/>
      <c r="F30" s="41"/>
      <c r="G30" s="12">
        <f>E30*(F30/100)*D30</f>
        <v>0</v>
      </c>
      <c r="H30" s="30">
        <f>D30*E30</f>
        <v>0</v>
      </c>
    </row>
    <row r="31" spans="1:8">
      <c r="A31" s="7"/>
      <c r="B31" s="19" t="s">
        <v>26</v>
      </c>
      <c r="C31" s="12" t="s">
        <v>29</v>
      </c>
      <c r="D31" s="12">
        <v>25</v>
      </c>
      <c r="E31" s="41"/>
      <c r="F31" s="41"/>
      <c r="G31" s="12">
        <f t="shared" ref="G31:G33" si="0">E31*(F31/100)*D31</f>
        <v>0</v>
      </c>
      <c r="H31" s="30">
        <f t="shared" ref="H31:H33" si="1">D31*E31</f>
        <v>0</v>
      </c>
    </row>
    <row r="32" spans="1:8">
      <c r="A32" s="7"/>
      <c r="B32" s="19" t="s">
        <v>27</v>
      </c>
      <c r="C32" s="12" t="s">
        <v>29</v>
      </c>
      <c r="D32" s="12">
        <v>30</v>
      </c>
      <c r="E32" s="41"/>
      <c r="F32" s="41"/>
      <c r="G32" s="12">
        <f t="shared" si="0"/>
        <v>0</v>
      </c>
      <c r="H32" s="30">
        <f t="shared" si="1"/>
        <v>0</v>
      </c>
    </row>
    <row r="33" spans="1:8">
      <c r="A33" s="9"/>
      <c r="B33" s="20" t="s">
        <v>28</v>
      </c>
      <c r="C33" s="13" t="s">
        <v>29</v>
      </c>
      <c r="D33" s="12">
        <v>35</v>
      </c>
      <c r="E33" s="41"/>
      <c r="F33" s="41"/>
      <c r="G33" s="12">
        <f t="shared" si="0"/>
        <v>0</v>
      </c>
      <c r="H33" s="30">
        <f t="shared" si="1"/>
        <v>0</v>
      </c>
    </row>
    <row r="34" spans="1:8" ht="76.5">
      <c r="A34" s="4">
        <v>2</v>
      </c>
      <c r="B34" s="21" t="s">
        <v>85</v>
      </c>
      <c r="C34" s="14" t="s">
        <v>31</v>
      </c>
      <c r="D34" s="14">
        <v>5000</v>
      </c>
      <c r="E34" s="42"/>
      <c r="F34" s="42"/>
      <c r="G34" s="14">
        <f>E34*(F34/100)*D34</f>
        <v>0</v>
      </c>
      <c r="H34" s="31">
        <f>D34*E34</f>
        <v>0</v>
      </c>
    </row>
    <row r="35" spans="1:8" ht="51">
      <c r="A35" s="4">
        <v>3</v>
      </c>
      <c r="B35" s="21" t="s">
        <v>32</v>
      </c>
      <c r="C35" s="14" t="s">
        <v>31</v>
      </c>
      <c r="D35" s="14">
        <v>5</v>
      </c>
      <c r="E35" s="42"/>
      <c r="F35" s="42"/>
      <c r="G35" s="14">
        <f t="shared" ref="G35:G80" si="2">E35*(F35/100)*D35</f>
        <v>0</v>
      </c>
      <c r="H35" s="31">
        <f>D35*E35</f>
        <v>0</v>
      </c>
    </row>
    <row r="36" spans="1:8" ht="51">
      <c r="A36" s="4">
        <v>4</v>
      </c>
      <c r="B36" s="21" t="s">
        <v>33</v>
      </c>
      <c r="C36" s="14" t="s">
        <v>31</v>
      </c>
      <c r="D36" s="14">
        <v>5</v>
      </c>
      <c r="E36" s="42"/>
      <c r="F36" s="42"/>
      <c r="G36" s="14">
        <f t="shared" si="2"/>
        <v>0</v>
      </c>
      <c r="H36" s="31">
        <f t="shared" ref="H36:H39" si="3">D36*E36</f>
        <v>0</v>
      </c>
    </row>
    <row r="37" spans="1:8" ht="38.25">
      <c r="A37" s="4">
        <v>5</v>
      </c>
      <c r="B37" s="21" t="s">
        <v>34</v>
      </c>
      <c r="C37" s="14" t="s">
        <v>31</v>
      </c>
      <c r="D37" s="14">
        <v>5</v>
      </c>
      <c r="E37" s="42"/>
      <c r="F37" s="42"/>
      <c r="G37" s="23">
        <f t="shared" si="2"/>
        <v>0</v>
      </c>
      <c r="H37" s="31">
        <f t="shared" si="3"/>
        <v>0</v>
      </c>
    </row>
    <row r="38" spans="1:8" ht="25.5">
      <c r="A38" s="22">
        <v>6</v>
      </c>
      <c r="B38" s="18" t="s">
        <v>35</v>
      </c>
      <c r="C38" s="6"/>
      <c r="D38" s="11"/>
      <c r="E38" s="29"/>
      <c r="F38" s="29"/>
      <c r="G38" s="23"/>
      <c r="H38" s="32"/>
    </row>
    <row r="39" spans="1:8" ht="38.25">
      <c r="A39" s="12"/>
      <c r="B39" s="19" t="s">
        <v>36</v>
      </c>
      <c r="C39" s="8" t="s">
        <v>31</v>
      </c>
      <c r="D39" s="12">
        <v>2000</v>
      </c>
      <c r="E39" s="41"/>
      <c r="F39" s="41"/>
      <c r="G39" s="27">
        <f t="shared" si="2"/>
        <v>0</v>
      </c>
      <c r="H39" s="33">
        <f t="shared" si="3"/>
        <v>0</v>
      </c>
    </row>
    <row r="40" spans="1:8" ht="63.75">
      <c r="A40" s="13"/>
      <c r="B40" s="20" t="s">
        <v>37</v>
      </c>
      <c r="C40" s="10"/>
      <c r="D40" s="13"/>
      <c r="E40" s="38"/>
      <c r="F40" s="38"/>
      <c r="G40" s="28"/>
      <c r="H40" s="34"/>
    </row>
    <row r="41" spans="1:8" ht="89.25">
      <c r="A41" s="4">
        <v>7</v>
      </c>
      <c r="B41" s="21" t="s">
        <v>38</v>
      </c>
      <c r="C41" s="14" t="s">
        <v>31</v>
      </c>
      <c r="D41" s="14">
        <v>250</v>
      </c>
      <c r="E41" s="42"/>
      <c r="F41" s="42"/>
      <c r="G41" s="28">
        <f t="shared" si="2"/>
        <v>0</v>
      </c>
      <c r="H41" s="31">
        <f t="shared" ref="H41" si="4">D41*E41</f>
        <v>0</v>
      </c>
    </row>
    <row r="42" spans="1:8" ht="89.25">
      <c r="A42" s="4">
        <v>8</v>
      </c>
      <c r="B42" s="21" t="s">
        <v>39</v>
      </c>
      <c r="C42" s="14" t="s">
        <v>31</v>
      </c>
      <c r="D42" s="14">
        <v>250</v>
      </c>
      <c r="E42" s="42"/>
      <c r="F42" s="42"/>
      <c r="G42" s="14">
        <f t="shared" si="2"/>
        <v>0</v>
      </c>
      <c r="H42" s="31">
        <f t="shared" ref="H42" si="5">D42*E42</f>
        <v>0</v>
      </c>
    </row>
    <row r="43" spans="1:8" ht="102">
      <c r="A43" s="4">
        <v>9</v>
      </c>
      <c r="B43" s="21" t="s">
        <v>40</v>
      </c>
      <c r="C43" s="14" t="s">
        <v>31</v>
      </c>
      <c r="D43" s="14">
        <v>250</v>
      </c>
      <c r="E43" s="42"/>
      <c r="F43" s="42"/>
      <c r="G43" s="14">
        <f t="shared" si="2"/>
        <v>0</v>
      </c>
      <c r="H43" s="31">
        <f t="shared" ref="H43" si="6">D43*E43</f>
        <v>0</v>
      </c>
    </row>
    <row r="44" spans="1:8" ht="89.25">
      <c r="A44" s="4">
        <v>10</v>
      </c>
      <c r="B44" s="21" t="s">
        <v>41</v>
      </c>
      <c r="C44" s="14" t="s">
        <v>31</v>
      </c>
      <c r="D44" s="14">
        <v>250</v>
      </c>
      <c r="E44" s="42"/>
      <c r="F44" s="42"/>
      <c r="G44" s="14">
        <f t="shared" si="2"/>
        <v>0</v>
      </c>
      <c r="H44" s="31">
        <f t="shared" ref="H44:H45" si="7">D44*E44</f>
        <v>0</v>
      </c>
    </row>
    <row r="45" spans="1:8" ht="89.25">
      <c r="A45" s="4">
        <v>11</v>
      </c>
      <c r="B45" s="21" t="s">
        <v>42</v>
      </c>
      <c r="C45" s="14" t="s">
        <v>31</v>
      </c>
      <c r="D45" s="14">
        <v>250</v>
      </c>
      <c r="E45" s="42"/>
      <c r="F45" s="42"/>
      <c r="G45" s="14">
        <f t="shared" si="2"/>
        <v>0</v>
      </c>
      <c r="H45" s="31">
        <f t="shared" si="7"/>
        <v>0</v>
      </c>
    </row>
    <row r="46" spans="1:8" ht="102">
      <c r="A46" s="4">
        <v>12</v>
      </c>
      <c r="B46" s="21" t="s">
        <v>43</v>
      </c>
      <c r="C46" s="14" t="s">
        <v>31</v>
      </c>
      <c r="D46" s="14">
        <v>250</v>
      </c>
      <c r="E46" s="42"/>
      <c r="F46" s="42"/>
      <c r="G46" s="14">
        <f t="shared" si="2"/>
        <v>0</v>
      </c>
      <c r="H46" s="31">
        <f t="shared" ref="H46" si="8">D46*E46</f>
        <v>0</v>
      </c>
    </row>
    <row r="47" spans="1:8" ht="89.25">
      <c r="A47" s="4">
        <v>13</v>
      </c>
      <c r="B47" s="21" t="s">
        <v>44</v>
      </c>
      <c r="C47" s="14" t="s">
        <v>31</v>
      </c>
      <c r="D47" s="14">
        <v>250</v>
      </c>
      <c r="E47" s="42"/>
      <c r="F47" s="42"/>
      <c r="G47" s="14">
        <f t="shared" si="2"/>
        <v>0</v>
      </c>
      <c r="H47" s="31">
        <f t="shared" ref="H47" si="9">D47*E47</f>
        <v>0</v>
      </c>
    </row>
    <row r="48" spans="1:8" ht="89.25">
      <c r="A48" s="4">
        <v>14</v>
      </c>
      <c r="B48" s="21" t="s">
        <v>45</v>
      </c>
      <c r="C48" s="14" t="s">
        <v>31</v>
      </c>
      <c r="D48" s="14">
        <v>250</v>
      </c>
      <c r="E48" s="42"/>
      <c r="F48" s="42"/>
      <c r="G48" s="14">
        <f t="shared" si="2"/>
        <v>0</v>
      </c>
      <c r="H48" s="31">
        <f t="shared" ref="H48" si="10">D48*E48</f>
        <v>0</v>
      </c>
    </row>
    <row r="49" spans="1:8" ht="102">
      <c r="A49" s="4">
        <v>15</v>
      </c>
      <c r="B49" s="21" t="s">
        <v>46</v>
      </c>
      <c r="C49" s="14" t="s">
        <v>31</v>
      </c>
      <c r="D49" s="14">
        <v>250</v>
      </c>
      <c r="E49" s="42"/>
      <c r="F49" s="42"/>
      <c r="G49" s="14">
        <f t="shared" si="2"/>
        <v>0</v>
      </c>
      <c r="H49" s="31">
        <f t="shared" ref="H49" si="11">D49*E49</f>
        <v>0</v>
      </c>
    </row>
    <row r="50" spans="1:8" ht="89.25">
      <c r="A50" s="4">
        <v>16</v>
      </c>
      <c r="B50" s="21" t="s">
        <v>47</v>
      </c>
      <c r="C50" s="14" t="s">
        <v>31</v>
      </c>
      <c r="D50" s="14">
        <v>250</v>
      </c>
      <c r="E50" s="42"/>
      <c r="F50" s="42"/>
      <c r="G50" s="14">
        <f t="shared" si="2"/>
        <v>0</v>
      </c>
      <c r="H50" s="31">
        <f t="shared" ref="H50" si="12">D50*E50</f>
        <v>0</v>
      </c>
    </row>
    <row r="51" spans="1:8" ht="89.25">
      <c r="A51" s="4">
        <v>17</v>
      </c>
      <c r="B51" s="21" t="s">
        <v>48</v>
      </c>
      <c r="C51" s="14" t="s">
        <v>31</v>
      </c>
      <c r="D51" s="14">
        <v>250</v>
      </c>
      <c r="E51" s="42"/>
      <c r="F51" s="42"/>
      <c r="G51" s="14">
        <f t="shared" si="2"/>
        <v>0</v>
      </c>
      <c r="H51" s="31">
        <f t="shared" ref="H51" si="13">D51*E51</f>
        <v>0</v>
      </c>
    </row>
    <row r="52" spans="1:8" ht="102">
      <c r="A52" s="4">
        <v>18</v>
      </c>
      <c r="B52" s="21" t="s">
        <v>49</v>
      </c>
      <c r="C52" s="14" t="s">
        <v>31</v>
      </c>
      <c r="D52" s="14">
        <v>250</v>
      </c>
      <c r="E52" s="42"/>
      <c r="F52" s="42"/>
      <c r="G52" s="14">
        <f t="shared" si="2"/>
        <v>0</v>
      </c>
      <c r="H52" s="31">
        <f t="shared" ref="H52" si="14">D52*E52</f>
        <v>0</v>
      </c>
    </row>
    <row r="53" spans="1:8" ht="89.25">
      <c r="A53" s="4">
        <v>19</v>
      </c>
      <c r="B53" s="21" t="s">
        <v>50</v>
      </c>
      <c r="C53" s="14" t="s">
        <v>31</v>
      </c>
      <c r="D53" s="14">
        <v>250</v>
      </c>
      <c r="E53" s="42"/>
      <c r="F53" s="42"/>
      <c r="G53" s="14">
        <f t="shared" si="2"/>
        <v>0</v>
      </c>
      <c r="H53" s="31">
        <f t="shared" ref="H53" si="15">D53*E53</f>
        <v>0</v>
      </c>
    </row>
    <row r="54" spans="1:8" ht="89.25">
      <c r="A54" s="4">
        <v>20</v>
      </c>
      <c r="B54" s="21" t="s">
        <v>51</v>
      </c>
      <c r="C54" s="14" t="s">
        <v>31</v>
      </c>
      <c r="D54" s="14">
        <v>250</v>
      </c>
      <c r="E54" s="42"/>
      <c r="F54" s="42"/>
      <c r="G54" s="14">
        <f t="shared" si="2"/>
        <v>0</v>
      </c>
      <c r="H54" s="31">
        <f t="shared" ref="H54" si="16">D54*E54</f>
        <v>0</v>
      </c>
    </row>
    <row r="55" spans="1:8" ht="102">
      <c r="A55" s="4">
        <v>21</v>
      </c>
      <c r="B55" s="21" t="s">
        <v>52</v>
      </c>
      <c r="C55" s="14" t="s">
        <v>31</v>
      </c>
      <c r="D55" s="14">
        <v>250</v>
      </c>
      <c r="E55" s="42"/>
      <c r="F55" s="42"/>
      <c r="G55" s="14">
        <f t="shared" si="2"/>
        <v>0</v>
      </c>
      <c r="H55" s="31">
        <f t="shared" ref="H55" si="17">D55*E55</f>
        <v>0</v>
      </c>
    </row>
    <row r="56" spans="1:8" ht="89.25">
      <c r="A56" s="4">
        <v>22</v>
      </c>
      <c r="B56" s="21" t="s">
        <v>53</v>
      </c>
      <c r="C56" s="14" t="s">
        <v>31</v>
      </c>
      <c r="D56" s="14">
        <v>250</v>
      </c>
      <c r="E56" s="42"/>
      <c r="F56" s="42"/>
      <c r="G56" s="14">
        <f t="shared" si="2"/>
        <v>0</v>
      </c>
      <c r="H56" s="31">
        <f t="shared" ref="H56" si="18">D56*E56</f>
        <v>0</v>
      </c>
    </row>
    <row r="57" spans="1:8" ht="89.25">
      <c r="A57" s="4">
        <v>23</v>
      </c>
      <c r="B57" s="21" t="s">
        <v>54</v>
      </c>
      <c r="C57" s="14" t="s">
        <v>31</v>
      </c>
      <c r="D57" s="14">
        <v>250</v>
      </c>
      <c r="E57" s="42"/>
      <c r="F57" s="42"/>
      <c r="G57" s="14">
        <f t="shared" si="2"/>
        <v>0</v>
      </c>
      <c r="H57" s="31">
        <f t="shared" ref="H57" si="19">D57*E57</f>
        <v>0</v>
      </c>
    </row>
    <row r="58" spans="1:8" ht="102">
      <c r="A58" s="4">
        <v>24</v>
      </c>
      <c r="B58" s="21" t="s">
        <v>55</v>
      </c>
      <c r="C58" s="14" t="s">
        <v>31</v>
      </c>
      <c r="D58" s="14">
        <v>250</v>
      </c>
      <c r="E58" s="42"/>
      <c r="F58" s="42"/>
      <c r="G58" s="14">
        <f t="shared" si="2"/>
        <v>0</v>
      </c>
      <c r="H58" s="31">
        <f t="shared" ref="H58" si="20">D58*E58</f>
        <v>0</v>
      </c>
    </row>
    <row r="59" spans="1:8" ht="89.25">
      <c r="A59" s="4">
        <v>25</v>
      </c>
      <c r="B59" s="21" t="s">
        <v>56</v>
      </c>
      <c r="C59" s="14" t="s">
        <v>31</v>
      </c>
      <c r="D59" s="14">
        <v>250</v>
      </c>
      <c r="E59" s="42"/>
      <c r="F59" s="42"/>
      <c r="G59" s="14">
        <f t="shared" si="2"/>
        <v>0</v>
      </c>
      <c r="H59" s="31">
        <f t="shared" ref="H59" si="21">D59*E59</f>
        <v>0</v>
      </c>
    </row>
    <row r="60" spans="1:8" ht="89.25">
      <c r="A60" s="4">
        <v>26</v>
      </c>
      <c r="B60" s="21" t="s">
        <v>57</v>
      </c>
      <c r="C60" s="14" t="s">
        <v>31</v>
      </c>
      <c r="D60" s="14">
        <v>250</v>
      </c>
      <c r="E60" s="42"/>
      <c r="F60" s="42"/>
      <c r="G60" s="14">
        <f t="shared" si="2"/>
        <v>0</v>
      </c>
      <c r="H60" s="31">
        <f t="shared" ref="H60" si="22">D60*E60</f>
        <v>0</v>
      </c>
    </row>
    <row r="61" spans="1:8" ht="102">
      <c r="A61" s="4">
        <v>27</v>
      </c>
      <c r="B61" s="21" t="s">
        <v>58</v>
      </c>
      <c r="C61" s="14" t="s">
        <v>31</v>
      </c>
      <c r="D61" s="14">
        <v>250</v>
      </c>
      <c r="E61" s="42"/>
      <c r="F61" s="42"/>
      <c r="G61" s="14">
        <f t="shared" si="2"/>
        <v>0</v>
      </c>
      <c r="H61" s="31">
        <f t="shared" ref="H61" si="23">D61*E61</f>
        <v>0</v>
      </c>
    </row>
    <row r="62" spans="1:8" ht="89.25">
      <c r="A62" s="4">
        <v>28</v>
      </c>
      <c r="B62" s="21" t="s">
        <v>59</v>
      </c>
      <c r="C62" s="14" t="s">
        <v>31</v>
      </c>
      <c r="D62" s="14">
        <v>250</v>
      </c>
      <c r="E62" s="42"/>
      <c r="F62" s="42"/>
      <c r="G62" s="14">
        <f t="shared" si="2"/>
        <v>0</v>
      </c>
      <c r="H62" s="31">
        <f t="shared" ref="H62" si="24">D62*E62</f>
        <v>0</v>
      </c>
    </row>
    <row r="63" spans="1:8" ht="89.25">
      <c r="A63" s="4">
        <v>29</v>
      </c>
      <c r="B63" s="21" t="s">
        <v>60</v>
      </c>
      <c r="C63" s="14" t="s">
        <v>31</v>
      </c>
      <c r="D63" s="14">
        <v>250</v>
      </c>
      <c r="E63" s="42"/>
      <c r="F63" s="42"/>
      <c r="G63" s="14">
        <f t="shared" si="2"/>
        <v>0</v>
      </c>
      <c r="H63" s="31">
        <f t="shared" ref="H63" si="25">D63*E63</f>
        <v>0</v>
      </c>
    </row>
    <row r="64" spans="1:8" ht="102">
      <c r="A64" s="4">
        <v>30</v>
      </c>
      <c r="B64" s="21" t="s">
        <v>61</v>
      </c>
      <c r="C64" s="14" t="s">
        <v>31</v>
      </c>
      <c r="D64" s="14">
        <v>250</v>
      </c>
      <c r="E64" s="42"/>
      <c r="F64" s="42"/>
      <c r="G64" s="14">
        <f t="shared" si="2"/>
        <v>0</v>
      </c>
      <c r="H64" s="31">
        <f t="shared" ref="H64" si="26">D64*E64</f>
        <v>0</v>
      </c>
    </row>
    <row r="65" spans="1:8" ht="63.75">
      <c r="A65" s="4">
        <v>31</v>
      </c>
      <c r="B65" s="21" t="s">
        <v>62</v>
      </c>
      <c r="C65" s="14" t="s">
        <v>31</v>
      </c>
      <c r="D65" s="14">
        <v>500</v>
      </c>
      <c r="E65" s="42"/>
      <c r="F65" s="42"/>
      <c r="G65" s="14">
        <f t="shared" si="2"/>
        <v>0</v>
      </c>
      <c r="H65" s="31">
        <f t="shared" ref="H65" si="27">D65*E65</f>
        <v>0</v>
      </c>
    </row>
    <row r="66" spans="1:8" ht="52.5" customHeight="1">
      <c r="A66" s="4">
        <v>32</v>
      </c>
      <c r="B66" s="21" t="s">
        <v>63</v>
      </c>
      <c r="C66" s="14" t="s">
        <v>31</v>
      </c>
      <c r="D66" s="24">
        <v>500</v>
      </c>
      <c r="E66" s="42"/>
      <c r="F66" s="42"/>
      <c r="G66" s="14">
        <f t="shared" si="2"/>
        <v>0</v>
      </c>
      <c r="H66" s="31">
        <f t="shared" ref="H66" si="28">D66*E66</f>
        <v>0</v>
      </c>
    </row>
    <row r="67" spans="1:8" ht="63.75">
      <c r="A67" s="22">
        <v>33</v>
      </c>
      <c r="B67" s="18" t="s">
        <v>64</v>
      </c>
      <c r="C67" s="23" t="s">
        <v>31</v>
      </c>
      <c r="D67" s="23">
        <v>500</v>
      </c>
      <c r="E67" s="43"/>
      <c r="F67" s="43"/>
      <c r="G67" s="23">
        <f t="shared" si="2"/>
        <v>0</v>
      </c>
      <c r="H67" s="35">
        <f t="shared" ref="H67" si="29">D67*E67</f>
        <v>0</v>
      </c>
    </row>
    <row r="68" spans="1:8" ht="27.75" customHeight="1">
      <c r="A68" s="22">
        <v>34</v>
      </c>
      <c r="B68" s="18" t="s">
        <v>65</v>
      </c>
      <c r="C68" s="11"/>
      <c r="D68" s="11"/>
      <c r="E68" s="29"/>
      <c r="F68" s="29"/>
      <c r="G68" s="23"/>
      <c r="H68" s="32"/>
    </row>
    <row r="69" spans="1:8">
      <c r="A69" s="12"/>
      <c r="B69" s="19" t="s">
        <v>66</v>
      </c>
      <c r="C69" s="12"/>
      <c r="D69" s="12"/>
      <c r="E69" s="30"/>
      <c r="F69" s="30"/>
      <c r="G69" s="27"/>
      <c r="H69" s="33"/>
    </row>
    <row r="70" spans="1:8">
      <c r="A70" s="12"/>
      <c r="B70" s="19" t="s">
        <v>67</v>
      </c>
      <c r="C70" s="12" t="s">
        <v>31</v>
      </c>
      <c r="D70" s="12">
        <v>200</v>
      </c>
      <c r="E70" s="41"/>
      <c r="F70" s="41"/>
      <c r="G70" s="27">
        <f t="shared" si="2"/>
        <v>0</v>
      </c>
      <c r="H70" s="33">
        <f>D70*E70</f>
        <v>0</v>
      </c>
    </row>
    <row r="71" spans="1:8">
      <c r="A71" s="12"/>
      <c r="B71" s="19" t="s">
        <v>68</v>
      </c>
      <c r="C71" s="12" t="s">
        <v>31</v>
      </c>
      <c r="D71" s="12">
        <v>200</v>
      </c>
      <c r="E71" s="41"/>
      <c r="F71" s="41"/>
      <c r="G71" s="27">
        <f t="shared" si="2"/>
        <v>0</v>
      </c>
      <c r="H71" s="33">
        <f t="shared" ref="H71:H73" si="30">D71*E71</f>
        <v>0</v>
      </c>
    </row>
    <row r="72" spans="1:8">
      <c r="A72" s="12"/>
      <c r="B72" s="19" t="s">
        <v>69</v>
      </c>
      <c r="C72" s="12" t="s">
        <v>31</v>
      </c>
      <c r="D72" s="12">
        <v>200</v>
      </c>
      <c r="E72" s="41"/>
      <c r="F72" s="41"/>
      <c r="G72" s="27">
        <f t="shared" si="2"/>
        <v>0</v>
      </c>
      <c r="H72" s="33">
        <f t="shared" si="30"/>
        <v>0</v>
      </c>
    </row>
    <row r="73" spans="1:8">
      <c r="A73" s="12"/>
      <c r="B73" s="19" t="s">
        <v>70</v>
      </c>
      <c r="C73" s="12" t="s">
        <v>31</v>
      </c>
      <c r="D73" s="12">
        <v>200</v>
      </c>
      <c r="E73" s="41"/>
      <c r="F73" s="41"/>
      <c r="G73" s="27">
        <f t="shared" si="2"/>
        <v>0</v>
      </c>
      <c r="H73" s="33">
        <f t="shared" si="30"/>
        <v>0</v>
      </c>
    </row>
    <row r="74" spans="1:8" ht="25.5">
      <c r="A74" s="13"/>
      <c r="B74" s="20" t="s">
        <v>71</v>
      </c>
      <c r="C74" s="13"/>
      <c r="D74" s="13"/>
      <c r="E74" s="38"/>
      <c r="F74" s="38"/>
      <c r="G74" s="28"/>
      <c r="H74" s="34"/>
    </row>
    <row r="75" spans="1:8" ht="25.5">
      <c r="A75" s="22">
        <v>35</v>
      </c>
      <c r="B75" s="18" t="s">
        <v>72</v>
      </c>
      <c r="C75" s="11"/>
      <c r="D75" s="11"/>
      <c r="E75" s="29"/>
      <c r="F75" s="29"/>
      <c r="G75" s="23"/>
      <c r="H75" s="32"/>
    </row>
    <row r="76" spans="1:8">
      <c r="A76" s="12"/>
      <c r="B76" s="19" t="s">
        <v>66</v>
      </c>
      <c r="C76" s="12"/>
      <c r="D76" s="12"/>
      <c r="E76" s="30"/>
      <c r="F76" s="30"/>
      <c r="G76" s="27"/>
      <c r="H76" s="33"/>
    </row>
    <row r="77" spans="1:8">
      <c r="A77" s="12"/>
      <c r="B77" s="19" t="s">
        <v>73</v>
      </c>
      <c r="C77" s="12" t="s">
        <v>31</v>
      </c>
      <c r="D77" s="12">
        <v>300</v>
      </c>
      <c r="E77" s="41"/>
      <c r="F77" s="41"/>
      <c r="G77" s="27">
        <f t="shared" si="2"/>
        <v>0</v>
      </c>
      <c r="H77" s="33">
        <f>D77*E77</f>
        <v>0</v>
      </c>
    </row>
    <row r="78" spans="1:8">
      <c r="A78" s="12"/>
      <c r="B78" s="19" t="s">
        <v>74</v>
      </c>
      <c r="C78" s="12" t="s">
        <v>31</v>
      </c>
      <c r="D78" s="12">
        <v>300</v>
      </c>
      <c r="E78" s="41"/>
      <c r="F78" s="41"/>
      <c r="G78" s="27">
        <f t="shared" si="2"/>
        <v>0</v>
      </c>
      <c r="H78" s="33">
        <f t="shared" ref="H78:H80" si="31">D78*E78</f>
        <v>0</v>
      </c>
    </row>
    <row r="79" spans="1:8">
      <c r="A79" s="12"/>
      <c r="B79" s="19" t="s">
        <v>76</v>
      </c>
      <c r="C79" s="12" t="s">
        <v>31</v>
      </c>
      <c r="D79" s="12">
        <v>300</v>
      </c>
      <c r="E79" s="41"/>
      <c r="F79" s="41"/>
      <c r="G79" s="27">
        <f t="shared" si="2"/>
        <v>0</v>
      </c>
      <c r="H79" s="33">
        <f t="shared" si="31"/>
        <v>0</v>
      </c>
    </row>
    <row r="80" spans="1:8">
      <c r="A80" s="12"/>
      <c r="B80" s="19" t="s">
        <v>75</v>
      </c>
      <c r="C80" s="12" t="s">
        <v>31</v>
      </c>
      <c r="D80" s="12">
        <v>300</v>
      </c>
      <c r="E80" s="41"/>
      <c r="F80" s="41"/>
      <c r="G80" s="27">
        <f t="shared" si="2"/>
        <v>0</v>
      </c>
      <c r="H80" s="33">
        <f t="shared" si="31"/>
        <v>0</v>
      </c>
    </row>
    <row r="81" spans="1:8" ht="25.5">
      <c r="A81" s="13"/>
      <c r="B81" s="20" t="s">
        <v>77</v>
      </c>
      <c r="C81" s="13"/>
      <c r="D81" s="13"/>
      <c r="E81" s="38"/>
      <c r="F81" s="38"/>
      <c r="G81" s="28"/>
      <c r="H81" s="34"/>
    </row>
    <row r="82" spans="1:8">
      <c r="H82" s="36"/>
    </row>
    <row r="83" spans="1:8">
      <c r="B83" s="3" t="s">
        <v>78</v>
      </c>
      <c r="H83" s="36">
        <f>H30+H31+H32+H33+H34+H35+H36+H37+H39+H41+H42+H43+H44+H45+H46+H47+H47+H48+H49+H50+H51+H52+H53+H54+H55+H56+H57+H58+H59+H60+H61+H62+H63+H64+H65+H66+H67+H70+H71+H72+H73+H77+H78+H79+H80</f>
        <v>0</v>
      </c>
    </row>
    <row r="84" spans="1:8">
      <c r="B84" s="3" t="s">
        <v>79</v>
      </c>
      <c r="H84" s="36">
        <f>G30+G31+G32+G33+G34+G35+G36+G37+G39+G41+G42+G43+G44+G45+G46+G47+G48+G49+G50+G51+G52+G53+G54+G55+G56+G57+G58+G59+G60+G61+G62+G63+G64+G65+G66+G67+G70+G71+G72+G73+G77+G78+G79+G80</f>
        <v>0</v>
      </c>
    </row>
    <row r="85" spans="1:8" ht="13.5" thickBot="1">
      <c r="B85" s="26" t="s">
        <v>80</v>
      </c>
      <c r="C85" s="25"/>
      <c r="D85" s="25"/>
      <c r="E85" s="25"/>
      <c r="F85" s="25"/>
      <c r="G85" s="25"/>
      <c r="H85" s="37">
        <f>H83+H84</f>
        <v>0</v>
      </c>
    </row>
    <row r="86" spans="1:8" ht="13.5" thickTop="1"/>
    <row r="88" spans="1:8">
      <c r="B88" s="39" t="s">
        <v>81</v>
      </c>
    </row>
    <row r="89" spans="1:8">
      <c r="B89" s="45" t="s">
        <v>82</v>
      </c>
      <c r="C89" s="45"/>
      <c r="D89" s="45"/>
      <c r="E89" s="45"/>
      <c r="F89" s="45"/>
      <c r="G89" s="45"/>
      <c r="H89" s="45"/>
    </row>
    <row r="90" spans="1:8">
      <c r="B90" s="45" t="s">
        <v>83</v>
      </c>
      <c r="C90" s="45"/>
      <c r="D90" s="45"/>
      <c r="E90" s="45"/>
      <c r="F90" s="45"/>
      <c r="G90" s="45"/>
      <c r="H90" s="45"/>
    </row>
    <row r="91" spans="1:8">
      <c r="B91" s="45" t="s">
        <v>86</v>
      </c>
      <c r="C91" s="45"/>
      <c r="D91" s="45"/>
      <c r="E91" s="45"/>
      <c r="F91" s="45"/>
      <c r="G91" s="45"/>
      <c r="H91" s="45"/>
    </row>
    <row r="96" spans="1:8" ht="15" customHeight="1">
      <c r="E96" s="47" t="s">
        <v>84</v>
      </c>
      <c r="F96" s="47"/>
      <c r="G96" s="47"/>
      <c r="H96" s="47"/>
    </row>
    <row r="98" spans="5:8">
      <c r="E98" s="44"/>
      <c r="F98" s="44"/>
      <c r="G98" s="44"/>
      <c r="H98" s="44"/>
    </row>
  </sheetData>
  <sheetProtection selectLockedCells="1"/>
  <mergeCells count="9">
    <mergeCell ref="E98:H98"/>
    <mergeCell ref="B90:H90"/>
    <mergeCell ref="B91:H91"/>
    <mergeCell ref="A10:H10"/>
    <mergeCell ref="A1:H1"/>
    <mergeCell ref="A6:H6"/>
    <mergeCell ref="A7:H7"/>
    <mergeCell ref="B89:H89"/>
    <mergeCell ref="E96:H96"/>
  </mergeCells>
  <pageMargins left="0.98425196850393704" right="0.78740157480314965" top="0.78740157480314965" bottom="0.78740157480314965" header="0.31496062992125984" footer="0.31496062992125984"/>
  <pageSetup paperSize="9" orientation="portrait" verticalDpi="597" r:id="rId1"/>
  <headerFooter>
    <oddHeader>&amp;R&amp;"Arial,Krepko"&amp;12OBR-2</oddHeader>
    <oddFooter>&amp;L&amp;"Arial,Poševno"&amp;10UKC Maribor&amp;R&amp;"Arial,Poševno"&amp;10Tiskanje zbornikov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List1!Tiskanje_naslovov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umed674</dc:creator>
  <cp:lastModifiedBy>umed674</cp:lastModifiedBy>
  <cp:lastPrinted>2016-09-05T12:37:43Z</cp:lastPrinted>
  <dcterms:created xsi:type="dcterms:W3CDTF">2016-08-26T09:23:23Z</dcterms:created>
  <dcterms:modified xsi:type="dcterms:W3CDTF">2016-09-05T12:38:42Z</dcterms:modified>
</cp:coreProperties>
</file>