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300" windowHeight="8895" tabRatio="955" activeTab="0"/>
  </bookViews>
  <sheets>
    <sheet name="1-ELEKTROINŠTALACIJE" sheetId="1" r:id="rId1"/>
    <sheet name="2-TALNE OBLOGE" sheetId="2" r:id="rId2"/>
    <sheet name="3-SLIKOPLESKARSTVO" sheetId="3" r:id="rId3"/>
    <sheet name="4-ZIDARSTVO" sheetId="4" r:id="rId4"/>
    <sheet name="5-INSTALATERSTVO" sheetId="5" r:id="rId5"/>
    <sheet name="6-MAVCNE STENE" sheetId="6" r:id="rId6"/>
    <sheet name="7-SPUŠČENI STROPOVI" sheetId="7" r:id="rId7"/>
    <sheet name="8-PREZRAČEVANJE" sheetId="8" r:id="rId8"/>
  </sheets>
  <externalReferences>
    <externalReference r:id="rId11"/>
  </externalReferences>
  <definedNames>
    <definedName name="DEM">'[1]Skupaj1'!$D$75</definedName>
    <definedName name="_xlnm.Print_Area" localSheetId="3">'4-ZIDARSTVO'!$A$1:$F$125</definedName>
    <definedName name="_xlnm.Print_Titles" localSheetId="2">'3-SLIKOPLESKARSTVO'!$40:$41</definedName>
    <definedName name="_xlnm.Print_Titles" localSheetId="3">'4-ZIDARSTVO'!$43:$44</definedName>
    <definedName name="_xlnm.Print_Titles" localSheetId="4">'5-INSTALATERSTVO'!$34:$35</definedName>
    <definedName name="_xlnm.Print_Titles" localSheetId="5">'6-MAVCNE STENE'!$38:$39</definedName>
  </definedNames>
  <calcPr fullCalcOnLoad="1"/>
</workbook>
</file>

<file path=xl/sharedStrings.xml><?xml version="1.0" encoding="utf-8"?>
<sst xmlns="http://schemas.openxmlformats.org/spreadsheetml/2006/main" count="1504" uniqueCount="708">
  <si>
    <t>izvlačljivi varovalčni ločilnik, 3p, TYTAN 25A (4 kom)</t>
  </si>
  <si>
    <t>instalacijski odklopnik 1p 6-16A - 10kA (35 kom)</t>
  </si>
  <si>
    <t>instalacijski odklopnik 3p 6-16A - 10kA (11 kom)</t>
  </si>
  <si>
    <t>impulzni rele (4 kom)</t>
  </si>
  <si>
    <t>instalacijski kontaktor 16A (4 kom)</t>
  </si>
  <si>
    <t>G312A DS3UV  nadzor faze za VR (1 kom)</t>
  </si>
  <si>
    <t>glavno stikalo  4 polno In = 100A (1 kom)</t>
  </si>
  <si>
    <t>FID stikalo 4p, 40/0,03A, B (2 kom)</t>
  </si>
  <si>
    <t>FID stikalo 2p, 40/0,03A, B (1 kom)</t>
  </si>
  <si>
    <t>instalacijski odklopnik 3p 36A - 10kA (1 kom)</t>
  </si>
  <si>
    <t>instalacijski odklopnik 3p 20A - 10kA (1 kom)</t>
  </si>
  <si>
    <t>instalacijski odklopnik 2p 16A - 10kA (1 kom)</t>
  </si>
  <si>
    <t>drobni in vezni material (1 kpl)</t>
  </si>
  <si>
    <t>Prevozni in manipulativni stroški, drobni material.</t>
  </si>
  <si>
    <t>Proizvajalec:                                             Tip:</t>
  </si>
  <si>
    <t xml:space="preserve">SKUPAJ B4- Sistem Pristopne kontrole, brez DDV                        </t>
  </si>
  <si>
    <t>Izvedba priključka na obstoječi Lž odtočni kanalizacijski cevi DN100 ali DN125 pod stropom 2. kleti z razrezom ter vgradnjo ustreznega odcepa, vključno potrebni material (2xDN50, 1xDN70, 1xDN100)</t>
  </si>
  <si>
    <t>Izvedba priključka na obstoječi Lž odtočni kanalizacijski cevi DN100 ali DN125 pod stropom 2. kleti s priključitvijo na že obstoječ odcep, vključno potrebni material (3xDN100)</t>
  </si>
  <si>
    <t>Izvedba prebojev v talni plošči za izvedbo novih kanalizacijskih priključkov, skupaj s protipožarno zatesnitvijo (npr. protipožarne blazinice) po končanih delih</t>
  </si>
  <si>
    <t>Vodovodna instalacija</t>
  </si>
  <si>
    <t xml:space="preserve">Sistemske cevi iz nerjavnega jekla W.Nr 1.4401, primerne za vodovodne instalacije po DIN EN 10088-2 (GEBERIT-MAPRESS), skupaj z ustreznimi tesnili ter fitingi za stiskanje, potrebnimi priorbnicami z nerjavečimi vijaki in maticami s tesnili, vsem potrebnim montažnim in pritrdilnim materialom, toplotno zaščitene s  </t>
  </si>
  <si>
    <t xml:space="preserve">felksibilnimi izolacijskimi cevaki, izdelanimi iz zaprtocelične elastomerne pene iz sintetičnega kavčuka (λ≤0,04W/mK pri 10°C), samugasljivo ter nizko vnetljivo, vključno potrebno lepilo (razvodi hladne in tople vode ter cirkulacije v dvojnem stropu oz. vidno pod stropom) </t>
  </si>
  <si>
    <t>DN10 (16x1,0) - deb. izolacije 20mm</t>
  </si>
  <si>
    <t>DN15 (18x1,0) - deb. izolacije 20mm</t>
  </si>
  <si>
    <t>DN20 (22x1,2) - deb. izolacije 20mm</t>
  </si>
  <si>
    <t xml:space="preserve">DN25 (28x1,2) - deb. izolacije 30mm  </t>
  </si>
  <si>
    <t xml:space="preserve">Cevi iz nerjavnega jekla W.Nr 1.4401, primerne za vodovodne instalacije po DIN EN 10088-2 (GEBERIT-MAPRESS), skupaj z ustreznimi tesnili ter fitingi za stiskanje, vsem potrebnim montažnim in pritrdilnim materialom, toplotno zaščitene s </t>
  </si>
  <si>
    <t>felksibilnimi izolacijskimi cevaki, izdelanimi iz zaprtocelične elastomerne pene iz sintetičnega kavčuka (λ≤0,04W/mK pri 10°C), samugasljivo ter nizko vnetljvo, vključno potrebno lepilo (razvodi hladne in tople vode ter cirkulacije v montažnih stenah ali stenskih utorih)</t>
  </si>
  <si>
    <t>DN10 (16x1,0) - deb. izolacije 10mm</t>
  </si>
  <si>
    <t>DN15 (18x1,0) - deb. izolacije 10mm</t>
  </si>
  <si>
    <t xml:space="preserve">Ponudba mora vsebovati:                                                                                                      -dobavo in nanos veznega prednamaza                 -dobavo in vlek izravnalne mase                                  -dobavo in polaganje z lepljenjem PVC talne obloge.                                                                                        -varjenje stikov z varilno vrvico                                 </t>
  </si>
  <si>
    <t xml:space="preserve"> Ms krogelni ventil s polnim pretokom z navojnim priključkom in ročico, namenjen za uporabo v sistemih sanitarne vode, skupaj s potrebnim tesnilnim materialom</t>
  </si>
  <si>
    <t>R 1</t>
  </si>
  <si>
    <t xml:space="preserve"> Ms povratni ventil po EN1717 z navojnim priključkom, namenjen za uporabo v sistemih sanitarne vode, skupaj s potrebnim tesnilnim materialom</t>
  </si>
  <si>
    <t>Ms modularni termostatski obtočni ventil za sanitarno vodo z modulom za termično dezinfekcijo ter dodatnim termometrom - navojni priključek; normalno delovanje +58°C, termična dezinfekcija +65°C 
(DANFOS, tip MTCV model B; R½)</t>
  </si>
  <si>
    <t>Prof. železo za izdelavo podpor, konzol in obešal, vse antikorozijsko zaščiteno (pocinkano), vključno vijaki in matice, pri ceveh hladne vode je potrebno uporabiti ustrezne anikorozijske vmesne obroče za preprečitev toplotnih mostov</t>
  </si>
  <si>
    <t>Odtočna kanalizacija</t>
  </si>
  <si>
    <t>Lž odtočne cevi, izdelane v skladu z DIN19522 ter EN877, zaščitene znotraj z epoksidnim ter zunaj z antikorozijskim zaščitnim premazom, vključno vsi potrebni fazonski kosi, spoji z NiRo obroči in potrebnimi gumijastimi tesnili, cevi položene vidno pod stropom 2.kleti, z njimi se izvedejo tudi prehodi skozi stropne plošče</t>
  </si>
  <si>
    <t>DN 70</t>
  </si>
  <si>
    <t>DN 100</t>
  </si>
  <si>
    <t>Protipožarna zaščita prehoda Lž odtočne cevi skozi talno AB-ploščo z ustreznim prehodnim kosom R90 
(npr. DUEKER tip BSV90)</t>
  </si>
  <si>
    <t>Lž S-sifon s čistilno odprtino, vgrajen pod stropom 2.kleti (priključki naprav za sterilizacijo)</t>
  </si>
  <si>
    <t>PP odtočne cevi, vključno vsi potrebni fazonski kosi, izdelano v skladu z EN1451, spoji z mufami in potrebnimi gumijastimi tesnili, cevi položene v tleh, montažnih stenah ali v stenskih utorih</t>
  </si>
  <si>
    <t>PP talni odtok s sifonom (višina vodne zapore 50mm) ter pokrom. ploščico 11x11cm, hor. dovodom DN40 ter hor. odvod DN50</t>
  </si>
  <si>
    <t>NiRo talni odtok z rešetko 20x20cm ter vert. odtokom DN100, višina vodne zapore min. 50mm</t>
  </si>
  <si>
    <t>Sanitarna oprema</t>
  </si>
  <si>
    <t>Stranišče, vključno:</t>
  </si>
  <si>
    <t>- 1 kpl keramična stenska WC-školjka z zadnjim iztokom brez roba ter trdo sedežno desko s pokrovom, s protibaktericidno površinsko obdelavo, bele barve 
(KOLO, art. NOVA PRO Rimfree)</t>
  </si>
  <si>
    <t>- 1 kpl plast. podometni vodokotliček z dodatno toplotno izolacijo, plovnim in odlivnim ventilom, spojno cevjo z vodovodno instalacijo ter WC-školjko pritrdilni in tesnilni material, satinirana čelna tipka, vključno antikorozijsko zaščiten nosilni okvir za vgradnjo v montažno steno, vključno pritrdilni in tesnilni material
(GEBERIT DUOFIX)</t>
  </si>
  <si>
    <t>- 1 kos gumi manšeta</t>
  </si>
  <si>
    <t>- 1 kos Ms pokromani kotni reg. ventil R 1/2x3/8 z rozeto</t>
  </si>
  <si>
    <t>- pritrdilni in tesnilni material</t>
  </si>
  <si>
    <t xml:space="preserve">skupaj </t>
  </si>
  <si>
    <t>Umivalnik (delovni prostori), vključno:</t>
  </si>
  <si>
    <t xml:space="preserve">- 1 kos keram. umivalnik, skupaj z zaščitno masko, brez preliva, s protibaktericidno površinsko obdelavo
(KERAMAG, tip RENOVA Nr.1)                                </t>
  </si>
  <si>
    <t>- 1 kpl antikorozijsko zaščiten nosilni okvir za vgradnjo v montažno steno, skupaj s pritrdilnim in tesnilnim materialom
(GEBERIT DUOFIX)</t>
  </si>
  <si>
    <t>- 1 kos Ms pokrom. stenska enoročna mešalna baterija s podaljšano ročico, spodnjim gibljivom izlivom s perlatorjem ter vgrajeno kartušo za skrito meh. omejitev, iztočne količine na max 7 l/min in meh. nastavitvijo temp. iztočne vode na ca 40°C
(UNITAS, tip SIMPATY)</t>
  </si>
  <si>
    <t>- 1 kos PP S-sifon DN32/40, z odlivnim ventilom z NiRo rešetko ter rozeto (brez zamaška)</t>
  </si>
  <si>
    <t xml:space="preserve">   dim. 55x45cm </t>
  </si>
  <si>
    <t>- 1 kpl poc. vijaki s plast. stenskim vložkom za pritrditev umivalnika na opečno steno</t>
  </si>
  <si>
    <t xml:space="preserve">   dim. 50x38cm </t>
  </si>
  <si>
    <t>Umivalnik (sanitarni prostori), vključno:</t>
  </si>
  <si>
    <t>- 1 kos Ms pokrom. stenska enoročna mešalna baterija s standardno ročico, spodnjim gibljivom izlivom s perlatorjem ter vgrajeno kartušo za skrito meh. omejitev, iztočne količine na max 7 l/min in meh. nastavitvijo temp. iztočne vode na ca 40°C
(UNITAS, tip SIMPATY)</t>
  </si>
  <si>
    <t>Pršna kad, vključno:</t>
  </si>
  <si>
    <t>- 1 kpl akrilna pršna kad bele barve s potrebno montažno podkonstrukcijo, dim. 80x80cm (KOLPA, tip TRIN)</t>
  </si>
  <si>
    <t>- 1 kos Ms pokrom. stenska mešalna baterija enoročna za pršne kadi z ročnim tušem s protilegionelno glavo z gibljivo priključno cevjo ter nosilnim drogom, z vgrajeno kartušo za skrito meh. omejitev, iztočne količine na max 15 l/min in meh. nastavitvijo temp. iztočne vode na ca 40°C
(UNITAS, tip SIMPATY)</t>
  </si>
  <si>
    <t>- 1 kos Ms pokrom. odlivni ventil brez zamaška, DN40</t>
  </si>
  <si>
    <t>- enostranska zaščitna vrata iz kaljenega stekla, drsna, Al-eloksirna konstrukcija</t>
  </si>
  <si>
    <t>Dodatna oprema, potrebna za pom. korita (korita sama se dobavijo v sklopju opreme objekta), vključno:</t>
  </si>
  <si>
    <t>- Ms pokrom stenska mešalna baterija za pom. korito s podaljšano ročico, z dolgim gibljivim izlivom L=300mm ter z vgrajeno kartušo za skrito meh. omejitev, iztočne količine na max 15 l/min in meh. nastavitvijo temp. iztočne vode na ca 60°C (UNITAS)</t>
  </si>
  <si>
    <t>- 1 kos PP S-sifon DN32/40 za enojno pom. korito brez preliva in priključka za pom. stroj, z odlivnim ventilom z NiRo rešetko ter rozeto (brez zamaška)</t>
  </si>
  <si>
    <t>- 1 kos PP S-sifon DN32/40 za dvojno pom. korito brez preliva in prikjlučka za pom. stroj, z odlivnim ventilom z NiRo rešetko ter rozeto (brez zamaška)</t>
  </si>
  <si>
    <t>Montaža in priključitev NiRo medicinskega izlivnika (obstoječ-prestavljen) na vodovodno in kanalizacijsko omrežje, vključno potrebni tesnilni, spojni in pritrdilni material (čiščenje in morebiti potrebna obnova oz. menjava posameznih elementov naprave ni predmet ponudbe - izvede investitorjeva vzdrževalna služba)</t>
  </si>
  <si>
    <t>Splošno</t>
  </si>
  <si>
    <t>Dezinfekcija vodovodne instalacije (san. voda), vključno dezinfekcijsko sredstvo ter izdaja potrdila o primernosti vode za pitje na podlagi kem. analize s strani pooblaščenega izvajalca</t>
  </si>
  <si>
    <t>Izdelava obratovalnih navodil, poučitev predstavnikov investitorjeve vzdrževalne službe o delovanju celotne naprave ter predaja objekta skupaj z vso potrebno dokumentacijo</t>
  </si>
  <si>
    <t>REKAPITULACIJA -VODOVOD IN KANALIZACIJA:</t>
  </si>
  <si>
    <t>VODOVOD IN KANALIZACIJA, skupaj:</t>
  </si>
  <si>
    <t>PREZRAČEVANJE</t>
  </si>
  <si>
    <t>INSTALACIJE  PARE</t>
  </si>
  <si>
    <t>KOMPRIMIRANI ZRAK</t>
  </si>
  <si>
    <t>VODOVOD IN KANALIZACIJA</t>
  </si>
  <si>
    <t>NEPREDVIDENA DELA</t>
  </si>
  <si>
    <t>SKUPAJ brez DDV:</t>
  </si>
  <si>
    <t>OPOMBE:</t>
  </si>
  <si>
    <t>Ves material mora biti visoke kakovosti, ustrezati DIN ali SIST. Za material, ki ni po teh predpisih, mora izvajalec predložiti ateste od proizvajalca oz. izjavo o skladnosti</t>
  </si>
  <si>
    <t>Možno je ponuditi podobno opremo drugega proizvajalca z enakovrednimi tehničnimi karakteristikami za kar si izvajalec pridobi soglasje.</t>
  </si>
  <si>
    <t>V oceni stroškov niso upoštevani morebitni komunalni prispevki ter potrebna gradbena in električarska dela</t>
  </si>
  <si>
    <t>*vsa potrebna pripravljalna dela, *vsa potrebna merjenja na objektu vključno tlačni preizkusi z izdelavo zapisnikov, *vse potrebne transporte do mesta vgrajevanja,*skladiščenje materiala na gradbišču,*atestiranje materialov in dokazovanje kvalitete z atesti,*vso potrebno delo za dokončanje izdelka,*vsa potrebna pomožna sredstva na objektu kot so lestve, odri ...,*usklajevanje z osnovnim načrtom in posvetovanje s projektantom , *terminsko usklajevanje del z ostalimi izvajalci na objektu,*popravilo eventuelne škode povzročene ostalim izvajalcem na gradbišču,*čiščenje in odvoz odvečnega materiala v stalno deponijo,*plačilo komunalnega prispevka za stalno deponijo odpadnega materiala</t>
  </si>
  <si>
    <t>Pred izvedbo je potrebno preveriti obstoječe stanje objekta</t>
  </si>
  <si>
    <t>7.1.</t>
  </si>
  <si>
    <t>7.2.</t>
  </si>
  <si>
    <t>7.3.</t>
  </si>
  <si>
    <t>7.4.</t>
  </si>
  <si>
    <t>IZDELAVA "PID" PROJEKTOV</t>
  </si>
  <si>
    <t>3.0.0.   REKAPITULACIJA  INŠTALATERSKIH DEL</t>
  </si>
  <si>
    <t>Izdelava načrta   PID</t>
  </si>
  <si>
    <t>7.5.</t>
  </si>
  <si>
    <t xml:space="preserve">11. PREZRAČEVANJE </t>
  </si>
  <si>
    <t>11.1.</t>
  </si>
  <si>
    <t>11.2.</t>
  </si>
  <si>
    <t>11.3.</t>
  </si>
  <si>
    <t>REKAPITULACIJA  PREZRAČEVANJA</t>
  </si>
  <si>
    <t>PRIKLOP PARE SKUPAJ:</t>
  </si>
  <si>
    <t>PARNA REDUCIRNA POSTAJA SKUPAJ:</t>
  </si>
  <si>
    <t>ODVOD KONDENZATA NA VERTIKALNEM DVIGU (PO REDUKCIJI TLAKA PARE) SKUPAJ</t>
  </si>
  <si>
    <t>ODVOD KONDENZATA V ZAKLJUČKU PAROVODA SKUPAJ</t>
  </si>
  <si>
    <t>MEŠALNO - RAZPRŠILNA HLADILNA POSTAJA ZA HLAJENE KONDENZATA SKUPAJ</t>
  </si>
  <si>
    <t>PRIKLOP  OBSTOJEČEGA FORMALDEHIDNEGA STERILIZATORJA SKUPAJ</t>
  </si>
  <si>
    <t xml:space="preserve">SPLOŠNO:DELA MORAJO BITI IZVRŠENA PO DOLOČILIH VELJAVNIH NORMATIVOV V SOGLASJU Z VELJAVNIMI STANDARDI ZA TA DELA. UPOŠTEVATI JE POTREBNO PREDPISE IZ VARSTVA PRI DELU IN PROJ. DOKUMENTACIJO.      RUŠITVENA DELA JE POTREBNO ČASOVNO PRILAGODITI DELU STERILIZACIJI. </t>
  </si>
  <si>
    <t>SPLOŠNO:DELA MORAJO BITI IZVRŠENA PO DOLOČILIH VELJAVNIH NORMATIVOV V SOGLASJU Z VELJAVNIMI STANDARDI ZA TA DELA. UPOŠTEVATI JE POTREBNO PREDPISE IZ VARSTVA PRI DELU IN PROJ. DOKUMENTACIJO.      RUŠITVENA DELA JE POTREBNO ČASOVNO PRILAGODI DELU V STERILIZACIJI.</t>
  </si>
  <si>
    <t>SPLOŠNO:DELA MORAJO BITI IZVRŠENA PO DOLOČILIH VELJAVNIH NORMATIVOV V SOGLASJU Z VELJAVNIMI STANDARDI ZA TA DELA. UPOŠTEVATI JE POTREBNO PREDPISE IZ VARSTVA PRI DELU IN PROJ. DOKUMENTACIJO.      RUŠITVENA DELA JE POTREBNO ČASOVNO PRILAGODITI DELU V STERILIZACIJI.</t>
  </si>
  <si>
    <t>Dobava in postavitev montažnih preklad preklad 20/25cm v siporex steni deb. 20cm</t>
  </si>
  <si>
    <t xml:space="preserve">Vratni podboj ima silikonsko tesnilo. Montaža je v opečni steni deb. do 35cm. Vrata imajo tri mat 3D nastavljiva kromirana nasadila štirikratno vijačena-ojačano okovje.  Opremljena so s sistemsko cilindrično klučavnico (2x sistemski ključ)  in  kljuko s ščitom in ščitom za cilinder kot na primer ali enakovredno tip DG in Vario iz nerjavnega jekla. Pred nabavo mora kljuko potrditi arhitekt. Kljuka ne sme imeti perforacij zaradi čiščenja. Opremljena so s cilindrično klučavnico in sistemskim ključem. Proizvod mora biti skladen s harmoniziranim standardom EN 13451 I.del in izpolnjena zahteva za označitev izdelka s CE znakom. Ponudba vključuje dobavljen, finalno barvan in vgrajen podboj in vrata opremljena z vsem okovjem, vodili, kljuko, rozeto in ključavnico po izboru projektanta, vse za gotova vgrajena vrata.  </t>
  </si>
  <si>
    <t xml:space="preserve">O-1-Izdelava, dobava in montaža dvodelnega okna v alu okvirjih vel. 80x140cm z zasteklitvijo z dvoslojnim izolacijskim varnostnim steklom.  Zvočna izolativnost okna je enaka ali večja od 35dB. Okno se odpira drsno horizontalno - ena polovica okna je fiksne izvedbe, druga polovica pa se odpre drsno horizontalno preko nje. Okno se dodatno fiksira v odprtem položaju. Odpiranje okna mora biti z mehanizmom, ki omogoča odpiranje z malo silo. Okno  je opremljeno s kljuko-ključavnico na notranji strani, ki omogoča zaklepanje okna iz notranje stani.Okno ima obojestransko polico iz umetne mase. </t>
  </si>
  <si>
    <t xml:space="preserve">O-2-Izdelava, dobava in montaža dvodelnega okna v alu okvirjih vel. 120/80cm z zasteklitvijo z dvoslojnim izolacijskim varnostnim steklom.  Zvočna izolativnost okna je enaka ali večja od 35dB. Okno se odpira drsno horizontalno - ena polovica okna je fiksne izvedbe, druga polovica pa se odpre drsno horizontalno preko nje. Okno se dodatno fiksira v odprtem položaju. Odpiranje okna mora biti z mehanizmom, ki omogoča odpiranje z malo silo. Okno  je opremljeno s kljuko-ključavnico na notranji strani, ki omogoča zaklepanje okna iz notranje stani. Okno ima obojestransko polico iz umetne mase.  </t>
  </si>
  <si>
    <t>Demontaža in ponovna montaža obstoječih vrat skupaj s podboji in masko nad vrati  velikosti do 5,0 m2</t>
  </si>
  <si>
    <t>Objekt:                                                             SB  NOVO MESTO - URGENCA</t>
  </si>
  <si>
    <t>UKC Maribor Sterilizacija</t>
  </si>
  <si>
    <t>ŠIFRA</t>
  </si>
  <si>
    <t>Opis opreme, del, storitev</t>
  </si>
  <si>
    <t>Količina</t>
  </si>
  <si>
    <t>Enota</t>
  </si>
  <si>
    <t>Cena za EM</t>
  </si>
  <si>
    <t>Znesek</t>
  </si>
  <si>
    <t>JAKI TOK</t>
  </si>
  <si>
    <t>A1</t>
  </si>
  <si>
    <t>Razsvetljava</t>
  </si>
  <si>
    <t>Dobava in montaža svetilke, oznaka v načrtu "A01", vgradna ALKON R PR LED 5200/840 49W FO, EB</t>
  </si>
  <si>
    <t>Dobava in montaža svetilke, oznaka v načrtu "A01M", vgradna ALKON R PR LED 5200/840 49W FO+ DALI pripravljena za vgradno modula VR</t>
  </si>
  <si>
    <t>Dobava in montaža svetilke, oznaka v načrtu "A02", vgradna 106 PR LED 4700/840 42W 597x597 FO, EB  IP43 white</t>
  </si>
  <si>
    <t>Dobava in montaža svetilke, oznaka v načrtu "A02M", vgradna 106 PR LED 4700/840 42W 597x597 FO IP43 EM FO+ DALI pripravljena za dogradnjo VR</t>
  </si>
  <si>
    <t>Dobava in montaža svetilke, oznaka v načrtu "A03"  NITOR KIT RV SD LED 
2000 21W 4000K FO</t>
  </si>
  <si>
    <t>Dobava in montaža svetilke, oznaka v načrtu "A04"  MINUS C 1000lm 
11W 840 575 mm FO</t>
  </si>
  <si>
    <t>Dobava in montaža varnostne svetilke, oznaka v načrtu "Z1", PRAEZISA TB16025 FORMULA 65 LED ALOG
nadgradna LED SVETILKA 6VA; IP65</t>
  </si>
  <si>
    <t>Dobava in montaža varnostne svetilke, oznaka v načrtu "Z1/1", PRAEZISA TB16025 FORMULA 65 LED ALOG
nadgradna LED SVETILKA 6VA; IP65 + FB190041</t>
  </si>
  <si>
    <t>Dobava in montaža varnostne svetilke, oznaka v načrtu "Z2", PRAEZISA PLURALUCE TB16720 30 MT varnostna smerna svetilka RAVNO; 3,6VA; IP41 + FB19386
NADGRADNA LED SVETILKA 6VA; IP65 + FB190041</t>
  </si>
  <si>
    <t>Dobava in montaža varnostne svetilke, oznaka v načrtu "Z3", PRAEZISA PLURALUCE TB16720 30 MT varnostna smerna svetilka LEVO/DESNO; 3,6VA; IP41 + FB19386
NADGRADNA LED SVETILKA 6VA; IP65 + FB190041</t>
  </si>
  <si>
    <t>Dogradnja PRAEZISA za svetilko splošne razsvetljave DALI 49W + G31354 
ALOG-DALI</t>
  </si>
  <si>
    <t>12.</t>
  </si>
  <si>
    <t>Dogradnja PRAEZISA za svetilko splošne razsvetljave DALI 42W + G31354 
ALOG-DALI</t>
  </si>
  <si>
    <t>13.</t>
  </si>
  <si>
    <t>Dogradnja obstoječe podpostaje PRAEZISA  z opremo:
NZBVE-U/A 30 - OBSTOJEČE   kos 0
G32100 AK1X32EU                     kos 3
G32100AK4X 32EU                     kos 1
G312A DS3UV                            kos 1 se vgradi v R-01/4 DA</t>
  </si>
  <si>
    <t>14.</t>
  </si>
  <si>
    <t>Predelava svetilke splošne razsvetljave INTRA za VR</t>
  </si>
  <si>
    <t>15.</t>
  </si>
  <si>
    <t>Zagon in konfiguracija sistema za VR</t>
  </si>
  <si>
    <t>SKUPAJ A1 - Razsvetljava brez DDV:</t>
  </si>
  <si>
    <t>A2</t>
  </si>
  <si>
    <t>Inštalacijska oprema</t>
  </si>
  <si>
    <t>Stikala</t>
  </si>
  <si>
    <t>Dobava in montaža nadometnega ali podometnega stikala (navadno, izmenično) 230V, 10A, kpl s pritrdilnim materialom  - mreža</t>
  </si>
  <si>
    <t>Dobava in montaža nadometnega ali podometnega stikala (navadno, izmenično) 230V, 10A, kpl s pritrdilnim materialom  - agregat</t>
  </si>
  <si>
    <t>Dobava in montaža nadometnega ali podometnega tipkala z lučko  230V, 10A, kpl s pritrdilnim materialom  - mreža</t>
  </si>
  <si>
    <t>Dobava in montaža nadometnega ali podometnega tipkala z lučko  230V, 10A, kpl s pritrdilnim materialom  - agregat</t>
  </si>
  <si>
    <t>Vtičnice</t>
  </si>
  <si>
    <t>Vtičnica šuko 230V, 16A, komplet s p/o dozo in okvirjem - mreža - bela</t>
  </si>
  <si>
    <t>Vtičnica šuko 230V, 16A, komplet s p/o dozo in okvirjem - agregat - rdeča</t>
  </si>
  <si>
    <t>Doza DIP za izenačevanje potencialov, komplet z Cu zbiralko, vijaki</t>
  </si>
  <si>
    <t>PPK pisarne</t>
  </si>
  <si>
    <t>Dobava in montaža parapetnega kanala Al, 130/72 s pregrado in vzmetjo, zaključnim elementom, pokrovom, pritrdilnim priborom, komplet</t>
  </si>
  <si>
    <t>Dobava in montaža vtičnice - dvojna 230V, 16A, kpl z dozo za montažo v parapetni kanal- mreža</t>
  </si>
  <si>
    <t>Dobava in montaža vtičnice - dvojna 230V, 16A, kpl z dozo za montažo v parapetni kanal- agregat</t>
  </si>
  <si>
    <t>Dobava in montaža prenapetostne zaščite protec D, 230V, I(8/20)=5kA, (zaščitni razred III), kpl z dozo za montažo v parapetni kanal</t>
  </si>
  <si>
    <t>16.</t>
  </si>
  <si>
    <t>Dobava in montaža dvojne komunikacijske vtičnice za vgradnjo v parapetni kanal, z dvema konektorjema FTP RJ45, CAT.6A, s protiprašnim pokrovom, komplet z vsemi potrebnimi komponentami za montažo v parapetni kanal. Vtičnice morajo biti odporne na čistila uporabljena v zdravstvu.</t>
  </si>
  <si>
    <t>18.</t>
  </si>
  <si>
    <t>Pri polaganju kablov morajo biti zajeta vsa pomožna dela in drobni material, ki je potreben za položitev in pritrditev kablov.</t>
  </si>
  <si>
    <t>19.</t>
  </si>
  <si>
    <t>Kabli so položeni na kabelskih policah drug ob drugem, razdalja med posameznimi kabli &lt; premera kabla.</t>
  </si>
  <si>
    <t>21.</t>
  </si>
  <si>
    <t>Dovodi do stikalnih blokov</t>
  </si>
  <si>
    <t>22.</t>
  </si>
  <si>
    <t>Dovod iz R01/4-M(M+A) do SB- STE ali direktno TP do SB-STE
Dobava in polaganje požarno odpornega kabla N2XH-J E90  5x16mm2</t>
  </si>
  <si>
    <t>24.</t>
  </si>
  <si>
    <t>Izvodi</t>
  </si>
  <si>
    <t>25.</t>
  </si>
  <si>
    <t xml:space="preserve">Izvod za razsvetljavo kabel PP-y; 3x1,5mm2; l=10m </t>
  </si>
  <si>
    <t>26.</t>
  </si>
  <si>
    <t>Izvod za razsvetljavo kabel NHXMH-J; 2x1,5mm2; l=50m 
povezava za tipanje faz za VR</t>
  </si>
  <si>
    <t>27.</t>
  </si>
  <si>
    <t>Izvod za varnostno razsvetljavo kabel NHXMH-J; 3x1,5mm2; l=50m 
napajanje do sterilizacije</t>
  </si>
  <si>
    <t>28.</t>
  </si>
  <si>
    <t>Izvod za varnostno razsvetljavo kabel NHXMH-J; 3x1,5mm2; l=20m za svetilko</t>
  </si>
  <si>
    <t>29.</t>
  </si>
  <si>
    <t>Izvod za javljanje požara kabel NHXMH-J; 3x1,5mm2; l=20m</t>
  </si>
  <si>
    <t>30.</t>
  </si>
  <si>
    <t>Izvod za kontrolo pristopa kabel NHXMH-J; 3x1,5mm2; l=20m</t>
  </si>
  <si>
    <t>31.</t>
  </si>
  <si>
    <t>Izvod za povezavo kovinskih mas komplet z razvodnico s vodnikom
H0V7-K 6, l=10m</t>
  </si>
  <si>
    <t>32.</t>
  </si>
  <si>
    <t>Izvod veliki pomivalni stroj  PP00-Y; 5x6mm2 l=30m</t>
  </si>
  <si>
    <t>33.</t>
  </si>
  <si>
    <t>Izvod mali  pomivalni stroj  PP00-Y; 5x2,5mm2 l=30m</t>
  </si>
  <si>
    <t>34.</t>
  </si>
  <si>
    <t>Izvod transpor vozičkov   PP00-Y; 5x2,5mm2 l=30m</t>
  </si>
  <si>
    <t>35.</t>
  </si>
  <si>
    <t>Kabelske police</t>
  </si>
  <si>
    <t>36.</t>
  </si>
  <si>
    <t xml:space="preserve">Dobava in montaža kabelske police izdelane iz vroče pocinkane pločevine 400x3000x60mm (širina x dolžina x višina), nosilnost 0,34kN/m, komplet z opremo: </t>
  </si>
  <si>
    <t>Dobava in montaža kabelske police izdelane iz vroče pocinkane pločevine 200x3000x60mm (širina x dolžina x višina), nosilnost 0,09kN/m, komplet z opremo:</t>
  </si>
  <si>
    <t>Dobava in montaža kabelske police izdelane iz vroče pocinkane pločevine 100x3000x60mm (širina x dolžina x višina), nosilnost 0,09kN/m, komplet z opremo:</t>
  </si>
  <si>
    <t>Dobava in montaža kabelske police izdelane iz vroče pocinkane pločevine 50x3000x60mm (širina x dolžina x višina), nosilnost 0,09kN/m, komplet z opremo:</t>
  </si>
  <si>
    <t>Finožični vodnik H0V7-K 4 mm2, za izvedbo galvanskih povezav, komplet s kabelskimi čevlji in pritrjevanjem:</t>
  </si>
  <si>
    <t>Finožični vodnik H0V7-K 6 mm2, za izvedbo galvanskih povezav, komplet s kabelskimi čevlji in pritrjevanjem:</t>
  </si>
  <si>
    <t>Finožični vodnik H0V7-K 16 mm2, za izvedbo galvanskih povezav, komplet s kabelskimi čevlji in pritrjevanjem:</t>
  </si>
  <si>
    <t>Dobava in montaža cevnih objemk različnih premerov v kompletu s ozemljitveno sponko</t>
  </si>
  <si>
    <t>Dobava in polaganje togih instalacijskih cevi dimenzije 16 do 36mm, z objemkami in pritrdilnim materialom</t>
  </si>
  <si>
    <t>drobni in vezni material</t>
  </si>
  <si>
    <t>Ognjevarna zatesnitev kabelskih prehodov med požarnimi sektorji:</t>
  </si>
  <si>
    <t>Označevanje tokokrogov vseh el. porabnikov in kablov skladno z načrtom</t>
  </si>
  <si>
    <t>Meritve in pregled NN instalacij ter izdaja protokola meritev</t>
  </si>
  <si>
    <t>SKUPAJ A2 - Instalacijski material,  brez DDV:</t>
  </si>
  <si>
    <t>A3</t>
  </si>
  <si>
    <t>Stikalni bloki</t>
  </si>
  <si>
    <t xml:space="preserve">Vsi stikalni bloki so kovinske omare iz dvakrat dekapirane pločevine, s tipskim opleskom, IP55, opremljena s stranicami, montažno ploščo, vrati, ključavnico, žepom za načrte, profilom za pritrditev kablov, uvodnicami, podstavkom višine 100mm, spojnim priborom, priborom za transport razdelilca, drobnim materialom, označevanje kablov v stikalnem bloku, namestitvijo gumijaste izolacijske preproge pred stikalnim blokom, označevanje stikalnih blokov z graviranimi napisi, certifikatom o skladnosti stikalnega bloka, tipsko ključavnico za bolnico, komplet z  zaključevanjem in označevanjem vseh kabelskih priključkov
</t>
  </si>
  <si>
    <t>Dobava in montaža nove blende z opremo v stikalno omaro  R01/4-M Mreža 
dimenzij cca 700 x 2000 x 400  mm,  z vgrajeno naslednjo opremo:
Obvezen ogled na licu mesta!</t>
  </si>
  <si>
    <t>Dobava in montaža nove blende z opremo v stikalno omaro  R01/4-A Agregat
dimenzij cca 700 x 2000 x 400  mm,  z vgrajeno naslednjo opremo:
Obvezen ogled na licu mesta!</t>
  </si>
  <si>
    <t>Dobava in montaža nadgradne stikalne omare  SB-STE ustreznih dimenzij,  
z vgrajeno naslednjo opremo:</t>
  </si>
  <si>
    <t>Servisno - deblokirno stikalo za aparate GETINGE v sterilizaciji 
rdeče rumene barve komplet z ohišjem in možnostjo zaklepanja</t>
  </si>
  <si>
    <t>3p, 400V, 40A</t>
  </si>
  <si>
    <t>2p, 400V, 40A</t>
  </si>
  <si>
    <t>SKUPAJ A3 - Stikalni bloki, brez DDV:</t>
  </si>
  <si>
    <t>ŠIBKI TOK</t>
  </si>
  <si>
    <t>B1</t>
  </si>
  <si>
    <t>Univerzalno ožičenje</t>
  </si>
  <si>
    <t>Priključujemo se na obstoječo omaro v Sistemskem prostoru pritljičja 
nove urgence obstoječega objekta oddaljeno cca 40 m.</t>
  </si>
  <si>
    <t>Dobava ranžirnih "patch" kablov za računalniško opremo FTP CAT.6A, RJ-45 to RJ-45 različnih dolžine  od 2m do 5m - sive barve</t>
  </si>
  <si>
    <t>Dobava in polaganje na kabelske police oz. uvlečenje v instalacijske cevi kabla FTP CAT 7, 4x2, 23 AWG, (LSFROH-HALOGEN FREE).</t>
  </si>
  <si>
    <t xml:space="preserve"> Dobava in montaža vroče cinkane kabelske police, komplet s pritrdilnim materialom</t>
  </si>
  <si>
    <t xml:space="preserve"> - KP 100mm    </t>
  </si>
  <si>
    <t xml:space="preserve"> - KP 50mm    </t>
  </si>
  <si>
    <t>Dobava in montaža dvojne komunikacijske vtičnice za vgradnjo v parapetni kanal, z dvema konektorjema FTP RJ45, CAT.6A, s protiprašnim pokrovom, komplet z vsemi potrebnimi komponentami za montažo v parapetni kanal. Vtičnice morajo biti odporne na čistila uporabljena v zdravstvu. Zajeto pri PPK.</t>
  </si>
  <si>
    <t>Dobava in montaža zaščitnih cevi (HALOGEN FREE) za zaščito kablov, skupaj s priborom:</t>
  </si>
  <si>
    <t xml:space="preserve">- zaščitne rebraste cevi fi 16 mm z objemkami     </t>
  </si>
  <si>
    <t>Izdelava tesnenja prehodov kablov in kabelskih instalacij skozi požarne
sektorje, ki ga z ustreznimi materiali izvede izvajalec z licenco ter na koncu izda ustrezni certifikat
(Izvedba in uporabljen material v skladu s standardom DIN 4102).</t>
  </si>
  <si>
    <t xml:space="preserve">Meritve ožičenja (linka) v skladu s standardi SIST EN 50173 in spuščanje v pogon.
Izvajalec univerzalnega kabliranja je dolžan dostaviti rezultate meritev, opravljenih z ustreznim instrumentom, potrjenim s strani proizvajalca pasivne opreme. Rezultati morajo biti (tudi) v originalnem formatu instrumenta. </t>
  </si>
  <si>
    <t>Označitev vseh vgrajenih elektroinštalacijskih elementov. Komplet z ustreznimi napisnimi ploščicami za posamezni element in pritrditev le teh.</t>
  </si>
  <si>
    <t xml:space="preserve">SKUPAJ B1- univerzalno ožičenje, brez DDV                        </t>
  </si>
  <si>
    <t>B2</t>
  </si>
  <si>
    <t>Fiksna telefonija</t>
  </si>
  <si>
    <t>Priključujemo se na obstoječo omaro v 
Sistemskem prostoru pritljičja nove urgence
obstoječega objekta oddaljeno cca 40 m.</t>
  </si>
  <si>
    <t>Dobava ranžirnih "patch" kablov za telefonijo FTP CAT.6A, RJ-45 to RJ-45 različnih dolžine  od 2m do 5m - rdeče barve</t>
  </si>
  <si>
    <t>Vtičnice zajete pri univerzalnem ožičenju</t>
  </si>
  <si>
    <t xml:space="preserve">SKUPAJ B2- Fiksna telefonija, brez DDV                        </t>
  </si>
  <si>
    <t>B3</t>
  </si>
  <si>
    <t>Javljanje požara</t>
  </si>
  <si>
    <t>Centrala za javljanje požara se naveže na obstoječi sistem za javljanje požara UKC Maribor, zato mora biti sistem kompatibilen z že delujočim sistemom.</t>
  </si>
  <si>
    <t>Demontaža ionizacijskih javljalnikov požara, varno skladiščenje, organizacija odvoza s strani ARAO, pridobitev potrdila o varnem skladiščanju jedrskih odpadkov.</t>
  </si>
  <si>
    <t>Dograditev obstoječe požarne centrale Hochiki MX4-5040, ki se nahaja v prostoru 229</t>
  </si>
  <si>
    <t>Zančna kartica za dograditev  v obstoječo centralo za 127 elementov. (Advance Mxp-002)</t>
  </si>
  <si>
    <t>Naslovljivi optični dimni javljalnik požara (npr. Hochiki ALK-E) v kompletu s podnožjem in napisno ploščico</t>
  </si>
  <si>
    <t>Naslovljivi termični dimni javljalnik požara (npr. Hochiki ) v kompletu s podnožjem in napisno ploščico</t>
  </si>
  <si>
    <t>Naslovljivi optični dimni javljalnik požara v spuščenem stropu  (npr. Hochiki ALK-E) v kompletu s podnožjem in napisno ploščico</t>
  </si>
  <si>
    <t>Svetlobni indikator in napisna ploščica</t>
  </si>
  <si>
    <t>Naslovljivi optični dimni javljalnik požara v ohišju za klima kanale (Hochiki SDP) v kompletu s podnožjem in napisno ploščico</t>
  </si>
  <si>
    <t>Naslovljivi ročni javljalnik požara (Hochiki HCP-E) v kompletu z napisno ploščico</t>
  </si>
  <si>
    <t>Pleksi zaščitno steklo za ročni javljalnik</t>
  </si>
  <si>
    <t>Flouroscentna oznaka ročni javljalnik 125x125mm</t>
  </si>
  <si>
    <t>Podnožje z izolatorjem za adresibilne javljalnike požara Hochiki (na vsakih 20-25 javljalnikov)</t>
  </si>
  <si>
    <t>Adresibilna sirena z ohišjem in napisno ploščico</t>
  </si>
  <si>
    <t>Flouroscentna oznaka sirena 125x125mm</t>
  </si>
  <si>
    <t>Naslovljivi vhodno/izhodni vmesnik z vgrajenim izolatorjem (Hochiki CHQ-MRC(SCI)) 230V/ 5A in napisno ploščico - za kontrolo in krmiljenje požarne lopute</t>
  </si>
  <si>
    <t>Naslovljivi izhodni vmesnik z vgrajenim izolatorjem (Hochiki CHQ-MRC(SCI)) 230V/ 5A in napisno ploščico - za izklop klimata</t>
  </si>
  <si>
    <t>17.</t>
  </si>
  <si>
    <t>Naslovljivi izhodni vmesnik z vgrajenim izolatorjem (Hochiki CHQ-MRC(SCI)) 230V/ 5A in napisno ploščico - za krmiljenje drsnih vrat</t>
  </si>
  <si>
    <t>Dobava in montaža kabla delno po kabelski polici, delno v IST kanalih, delno po priponah, delno podometno, ….., komplet</t>
  </si>
  <si>
    <t>IY(St)Y 1x2x0,8 mm2</t>
  </si>
  <si>
    <t>Dobava in montaža instalacijskih cev fi 13 mmi, p/o</t>
  </si>
  <si>
    <t>20.</t>
  </si>
  <si>
    <t xml:space="preserve">Montaža opreme:
- montaža, vezava in naslavljanje elementov (na beton, spuščen strop, v vmesni prostor nad spušenim stropom) na pripravljeno instalacijo,  
- povezava elementov požarnega sistema s krmiljenjem dvigala, požarnih loput,...
- označitev javljalnikov,
- parametriranje sistema,
- preizkus sistema,
- spuščanje sistema v pogon,
- sodelovanje na pregledu s strani pooblaščene institucije
- predaja sistema in poučitec uporabnika.                                                                                                                                                                                                                                                        </t>
  </si>
  <si>
    <t>Pregled požarnega sistema s strani pooblaščene osebe in izdaja potrdila</t>
  </si>
  <si>
    <t>CNS - Požar (obstoječi CNS se dogradi)</t>
  </si>
  <si>
    <t>23.</t>
  </si>
  <si>
    <t>Izdelava podlog za CNS</t>
  </si>
  <si>
    <t>Vnos elementov in parametriranje za potrebe CNS</t>
  </si>
  <si>
    <t>Projekt izvedenih del (PID) 3+1kom</t>
  </si>
  <si>
    <t xml:space="preserve">SKUPAJ B3- Javljanje požara, brez DDV                        </t>
  </si>
  <si>
    <t>B4</t>
  </si>
  <si>
    <t>Pristopna kontrola</t>
  </si>
  <si>
    <t>Dograditev obstoječega sistema sistema kontrole pristopa- navezava preko terminala v transfuziologiji</t>
  </si>
  <si>
    <t>Pristopni kontroler, dvokanalni, na katerega lahko priključimo 2 vrata in 2 čitalca. Vmesnik Ethernet 10/100, podpora širokemu naboru čitalcev kartic RFID, pametnih kartic in magnetnih kartic. (kompatibilen obstoječem sistemu na območju UKC Maribor, kot npr. Špica DOXCTR-2)</t>
  </si>
  <si>
    <t>Opcija neprekinjeno napajanje (Aku 1.2Ah/12V)</t>
  </si>
  <si>
    <t xml:space="preserve">Čitalnik brezkontaktnih kartic (125kHz, H4000) čitalna razdalja 20cm, zunanje napajanje </t>
  </si>
  <si>
    <t xml:space="preserve"> </t>
  </si>
  <si>
    <t>UTP 4x2x0,6 mm2 Cat 5</t>
  </si>
  <si>
    <t>PPL 3x1,5mm2</t>
  </si>
  <si>
    <t xml:space="preserve">Montaža opreme:
- montaža, vezava in označevanje elementov na pripravljeno instalacijo,  
- parametriranje sistema,
- spuščanje sistema v pogon,
- preizkus sistema,
- primopredaja sistema in poučitev uprabnika
          </t>
  </si>
  <si>
    <t>Projekt izvedenih del (PID)</t>
  </si>
  <si>
    <t>B5</t>
  </si>
  <si>
    <t>Ozvočenje</t>
  </si>
  <si>
    <t>Zamenjava obstoječih vgradnih zvočnikov 100V z novimi kot Urgenci</t>
  </si>
  <si>
    <t>Zamenjava obstoječih atenuatorje z novimi kot v Urgenci</t>
  </si>
  <si>
    <t xml:space="preserve">SKUPAJ B5- Ozvočenje, brez DDV                        </t>
  </si>
  <si>
    <t>B6</t>
  </si>
  <si>
    <t>Ure</t>
  </si>
  <si>
    <t xml:space="preserve">SKUPAJ B6- Ure, brez DDV                        </t>
  </si>
  <si>
    <t>OPOMBA: V ponudbi mora biti zajeta strokovna demontaža vse še uporabne opreme in njena predaja službi za vzdrževanje</t>
  </si>
  <si>
    <t>Razdelilci</t>
  </si>
  <si>
    <t>SKUPAJ A:</t>
  </si>
  <si>
    <t>Kontrola pristopa</t>
  </si>
  <si>
    <t>SKUPAJ B:</t>
  </si>
  <si>
    <t>C</t>
  </si>
  <si>
    <t>Dokumentacija PID</t>
  </si>
  <si>
    <t>CENTRALNA STERILIZACIJA V UKC MARIBOR  - TALNE OBLOGE</t>
  </si>
  <si>
    <t>CENTRALNA STERILIZACIJA V UKC MARIBOR -  SLIKOPLESKARSTVO</t>
  </si>
  <si>
    <t>CENTRALNA STERILIZACIJA V UKC MARIBOR - INŠTALATERSTVO</t>
  </si>
  <si>
    <t>CENTRALNA STERILIZACIJA V UKC MARIBOR - MAVČNE STENE</t>
  </si>
  <si>
    <t>CENTRALNA STERILIZACIJA V UKC MARIBOR - SPUŠČENI STROPOVI</t>
  </si>
  <si>
    <t>CENTRALNA STERILIZACIJA V UKC MARIBOR - PREZRAČEVANJE</t>
  </si>
  <si>
    <t>CENTRALNA STERILIZACIJA V UKC MARIBOR  - ELEKTROINŠTALACIJE</t>
  </si>
  <si>
    <t>CENTRALNA STERILIZACIJA V UKC MARIBOR - ZIDARSTVO</t>
  </si>
  <si>
    <t>Naprava podlage - zapolnitev utorov v tleh širine do 30 cm v sestavi:  ekstrudiran polistiren-FIBRAN xps 300-L  deb. 6cm, folija iz ekstrudiranega polietilena kot na primer ali enakovredno ETHAFOAM 222-E debeline 5mm s preklopi 10 cm -folija je položena tudi vertikalno do zgornjega roba finalnega tlaka, armiran estrih  deb. 7cm z vsemi pomožnimi deli in prenosi. V estriha se položi mikroarmatura. Estrih mora biti hitrosušeč - polaganje oblog po 48 urah kot na primer ali enakovredno KEMA FLOOR RAPID. Višine je potrebno prilagoditi obstoječemu stanju. Pri prehodu vertikalnih inštalacijskih cevi skozi estrih mora biti sama cev ovita z zvočno-izolativno folijo kot na primer ali enakovrednoETHAFOAM. Ponudba vključuje dobavo vsega materiala in izvedbo.</t>
  </si>
  <si>
    <t>Ponudnik mora v obrazcu predračuna – popis del (OBR-C2), kjer je to predvideno, navesti proizvajalca in tip ponujenega blaga.</t>
  </si>
  <si>
    <t>V kolikor ponudnik na predvideno mesto ne vpiše proizvajalca in tipa ponujenega blaga, bo naročnik štel, da ponuja blago proizvajalca in tipa, kot je izrecno navedeno v opisu naročnikovih zahtev pod posamezno pozicijo obrazca predračuna – popisa del (OBR-C2).</t>
  </si>
  <si>
    <t>tipska svetika za osvetljitev omare (1 kom)</t>
  </si>
  <si>
    <t>4 polna prenapetostna zaščita grupa B+C (1 kom)</t>
  </si>
  <si>
    <t>vgradna vtičnica (1 kom)</t>
  </si>
  <si>
    <t>glavno stikalo  4 polno In = 250A, z vgrajenimi krmilnimi  kontakti 1xNO in 1xNC, z možnostjo zaklepanja (1 kom)</t>
  </si>
  <si>
    <t>kontrolnik faz s svetlobno signalizacijo (1 kom)</t>
  </si>
  <si>
    <t>izvlačljivi varovalčni ločilnik, 3p, velikost 00 (4 kom)</t>
  </si>
  <si>
    <t>izvlačljivi varovalčni ločilnik, 3p, TYTAN 63A (3 kom)</t>
  </si>
  <si>
    <t>izvlačljivi varovalčni ločilnik, 3p, TYTAN 25A (3 kom)</t>
  </si>
  <si>
    <t>instalacijski odklopnik 1p 6-16A - 10kA (78 kom)</t>
  </si>
  <si>
    <t>instalacijski odklopnik 3p 6-16A - 10kA (19 kom)</t>
  </si>
  <si>
    <t>instalacijski kontaktor 40A (1 kom)</t>
  </si>
  <si>
    <t>impulzni rele (7 kom)</t>
  </si>
  <si>
    <t>instalacijski kontaktor 16A (7 kom)</t>
  </si>
  <si>
    <t>glavno stikalo  4 polno In = 100A, z vgrajenimi krmilnimi  kontakti 1xNO in 1xNC, z možnostjo zaklepanja (1 kom)</t>
  </si>
  <si>
    <t xml:space="preserve">Stene - impregnacija, bandažiranje razpok in stikov z bandažirnim trakom širine 5 cm - 30% površine,  2x kitanje obstoječih ali novih sten ,  2x brušenje,  in 3x oplesk  z mat barvo primerno za bolnišnice kot na primer ali enakovredno JUPOL GOLD  - barvna karta JUB - barva po ozboru projektanta - in 1x oplesk z visoko pralno barvo kot na primer ali enakovredno JUPOL LATEX MAT. Pred pleskanjem mora barvo potrditi projektant. Barva mora biti skladna z EN 13300. V ceni ponudbe je potrebno zajeti ves potrebni material, delo in odre oziroma lestve. </t>
  </si>
  <si>
    <t>Obojestransko barvanje obstoječih notranjih vrat vključno s kovinskim podbojem in masko nad vrati velikosti do 5,00m2 - velikost ene strani. Barva se obojestransko, površina skupnega barvanja do 10,00m2. Cena mora vsebovati vso potrebno pripravo vključno z impregnacijo, 2x brušenjem, 2x kitanjem in 3x barvanje z akrilno mat lakom - barva kot na primer ali enakovredno JUB po izbiri projektanta-pred pleskanjem mora barvo potrditi projektant.</t>
  </si>
  <si>
    <t xml:space="preserve">
V ceno vključiti vse kompletno do popolnega izdelka, še posebej pa: 
• izdelavo odprtine za vrata in priprava ustrezne podlage-ojačitev za montažo le-teh, 
• podkonstrukcijo sidrati v tla in strop,
• podkonstrukcijo iz OSB plošč obojestransko po celotni dolžini stene, višine 30cm in debeline 2,5cm  za vgradnjo sanitarnih elementov in pohištvene opreme. Višino vgradnje podkonstrukcije glej na površinskih načrtih.
• vse kompletno po specifikacijah in navodilih dobavitelja. 
Spodnja gips kartonska plošča je gradbena plošča RB debeline 12,5mm. Zunanja plošča je vodoodporna gips kartonska plošča RF debeline 12,5 mm. Zunanja plošča je 10 cm dvignjena od tal.  Vmesno polnilo je iz   mineralne volne, debeline 60 mm. Mineralna volna mora biti pritrjena ali lepljena na oblogo, tako da se prepreči zdrsovanje. Minimalna vrednost izolacije pred zvokom v zraku ločilnih sten je R`w=50dB.   
V vseh mavčnih stenah mora biti primerna podkonstrukcija za pritrditev polic in ostalih elementov na stene.</t>
  </si>
  <si>
    <t xml:space="preserve">Dobava in montaža predelne stene suhomontažne izvedbe debeline 12,5cm – kot na primer ali enakovredno Rigips 3,40.04
Stene suhomontažne izvedbe debeline 12,5 cm, kot na primer ali enakovredno tip Rigips – sestavljene iz kovinske pocinkane podkonstrucije, širine 75mm,Rigips stenski profili UW 75-06, obojestranskih oblog iz dveh gips kartonskih plošč na vsaki strani, sidrati v tla in strop, višine 3,60-4,20 m. V ceno je zajeti vgranjo vseh vogalniko in bandažiranje s  fugirnim trakom iz steklenih vlaken.                                    </t>
  </si>
  <si>
    <t xml:space="preserve">Dobava in vgradnja ojačitvenega UA profila zmontiranega kovinskem podboju od tal do stropa. Profil je izdelan iz pocinkane pločevine debeline 2,5mm. Montira se pri vratnih odprtinah. </t>
  </si>
  <si>
    <t xml:space="preserve">Dobava in montaža Alu vogalnih letev 25/25mm. </t>
  </si>
  <si>
    <t>Groba izravnava tal z izravnalno maso - priprava tal za polaganje talne keramike ali PVC obloge. Ponudba mora vključevati pripravo tal za novo polaganje keramike ali PVC obloge vključno z vsem potrebnim materialom.</t>
  </si>
  <si>
    <t>Zidanje sten s POROBETONOM (kot na primer ali enakovredno YTONG) debeline 15cm v ustrezni malti po navodilih proizvajalca, vključno z  vsemi pomožnimi deli in prenosi, z vezavo sten s pocinkano žico v stropno konstrukcijo.</t>
  </si>
  <si>
    <t>Tuš, mokri prostori - dobava in polaganje PVC zaokrožnice v barvi tal dim. min. 25/25mm z vsemi potrebnimi zaključnimi in vogalnimi čepi med talnimi ploščicami in stenskimi ploščicami.</t>
  </si>
  <si>
    <t>SPLOŠNO: rušitvena dela je potrebno izvajati v skladu z zakonom o varstvu okolja (Ur.l.39/06-UPB s sprememb.;ZVO-1, Odlokom o maksimalno dovoljeni ravni hrupa za posamezna območja naravnega in bivalnega  okolja ter za bivalne prostore  ter Uredbo o mejnih vrednostih kazalcev hrupa v okolju (Ur.l. 105/05, 34/08, 109/09, 62/10) . Dela je potrebno izvajati po navodilih nadzornika.</t>
  </si>
  <si>
    <r>
      <t xml:space="preserve">Vrata so akustično izolirana. Zvočna izolativnost vrat </t>
    </r>
    <r>
      <rPr>
        <u val="single"/>
        <sz val="12"/>
        <rFont val="Times New Roman"/>
        <family val="1"/>
      </rPr>
      <t>&gt;</t>
    </r>
    <r>
      <rPr>
        <sz val="12"/>
        <rFont val="Times New Roman"/>
        <family val="1"/>
      </rPr>
      <t xml:space="preserve">35dB. Vrata imajo na steni z vrati povezan montiran zvočni signal, ki se vklopi ob odprtju vrat. Na steni v zaklenjeni omarici je displaj z možnostjo začasnega izklopa alarma. Proizvod mora biti skladen s harmoniziranim standardom EN 13451 I.del in izpolnjena zahteva za označitev izdelka s CE znakom. Ponudba vključuje dobavljen, finalno barvan in vgrajen podboj in vrata opremljena z vsem okovjem, vodili, kljuko, rozeto, ključavnico (vse po izboru projektanta) in opisanim alarmom , vse za gotova vgrajena vrata.  </t>
    </r>
  </si>
  <si>
    <t>Naprava podlage pod tlaki od spodaj navzgor v sestavi:  ekstrudiran polistiren-FIBRAN xps 300-L  deb. 6cm, folija iz ekstrudiranega polietilena ETHAFOAM 222-E debeline 5mm s preklopi 10 cm -folija je položena tudi vertikalno do zgornjega roba finalnega tlaka, armiran estrih  deb. 7cm z vsemi pomožnimi deli in prenosi. V sredino estriha se položi armatura Q166. Na stiku armature je treba zagotoviti zadosten preklop, na dilatacijah pa izvesti prekinitev armaturne mreže. Estrih mora biti hitrosušeč - polaganje oblog po 48 urah kot npr. KEMA FLOOR RAPID. Višine je potrebno prilagoditi obstoječemu stanju. Pri prehodu vertikalnih inštalacijskih cevi skozi estrih mora biti sama cev ovita z zvočno-izolativno folijo ETHAFOAM. Ponudba vključuje dobavo vsega materiala in izvedbo.</t>
  </si>
  <si>
    <t xml:space="preserve">Odvoz vsega materiala iz objekta mora potekati po zunanji strani objekta. V ceni ponudbe mora biti vključen prenos odpadnega materiala iz objekta do mesta nakladanja, nalaganje na kamion in odvoz v javno deponijo, vključno s plačilom prispevkov in taks. </t>
  </si>
  <si>
    <t>Demontaža obstoječih vrat skupaj s podboji in masko nad vrati  velikosti do 5,0 m2, prenos odpadnega materiala iz objekta do mesta nakladanja, nalaganje na kamion in odvoz v javno deponijo, vključno s plačilom prispevkov in taks.</t>
  </si>
  <si>
    <t>Površina podboja in krila mora biti primerna za bolnišnice s pogojem enostavnega vzdrževanja. Izvajalec mora vse mere preveriti na licu mesta in izdelati ustrezno tehnično dokumentacijo in delavniške risbe, ki jih mora potrditi projektant.</t>
  </si>
  <si>
    <t xml:space="preserve">Vratni podboj ima silikonsko tesnilo. Montaža je v opečni steni deb. do 35cm. Vrata imajo tri mat 3D nastavljiva kromirana nasadila štirikratno vijačena-ojačano okovje.  Vrata imajo mat krom/nikelj satinirano kljuko s ščitom kot na primer ali enakovredno tip MQ ANA-Merkur s ščitom, srednjega cenovnega razreda po izbiri arhitekta. Kljuka ne sme imeti perforacij zaradi čiščenja. Opremljena so s cilindrično klučavnico in sistemskim ključem. Proizvod mora biti skladen s harmoniziranim standardom EN 13451 I.del in izpolnjena zahteva za označitev izdelka s CE znakom. Ponudba vključuje dobavljen, finalno barvan in vgrajen podboj in vrata opremljena z vsem okovjem, vodili, kljuko, rozeto in ključavnico po izboru projektanta, vse za gotova vgrajena vrata.  </t>
  </si>
  <si>
    <t xml:space="preserve">NV-2-Dobava in montaža ravnih gladkih enokrilnih vrat  zidarskih dimenzij cca. 95x305cm (S.M.80/210cm) s polno masko nad vrati. Sredica vratnega krila in maske je sestavljena iz masivnega smrekovega okvirja globine 66,5mm, ki je dodatno ojačan za nasadila in ključavnico. Vratno krilo je obojestransko obloženo z MDF-mediapan ploščo debeline 6mm. Vsi robovi vrat in podboja ne smejo imeti ostrih robov. Finalno so vrata obdelana s ploščo kot npr. RESOPAL WOODGRAINS-AUTHENTIC-GLADKA FINALNA OBDELAVA-barva in struktura po izboru projektanta. Maska je enakega sestava in finalne obdelave kot vratno krilo. Podboj je kovinski,antikorozijsko zaščitev in prašno barvan-barva RAL po izboru projektanta. Montaža je v  steni deb. do 25,0 cm . </t>
  </si>
  <si>
    <t xml:space="preserve">NV-1-Dobava in montaža ravnih gladkih enokrilnih vrat  zidarskih dimenzij cca. 135x305cm (S.M.120/210cm) s polno masko nad vrati. Sredica vratnega krila in maske je sestavljena iz masivnega smrekovega okvirja globine 66,5mm, ki je dodatno ojačan za nasadila in ključavnico. Vratno krilo je obojestransko obloženo z MDF-mediapan ploščo debeline 6mm. Vsi robovi vrat in podboja ne smejo imeti ostrih robov. Finalno so vrata obdelana s ploščo kot npr. RESOPAL WOODGRAINS-AUTHENTIC-GLADKA FINALNA OBDELAVA-barva in struktura po izboru projektanta. Maska je enakega sestava in finalne obdelave kot vratno krilo. Podboj je kovinski,antikorozijsko zaščitev in prašno barvan-barva RAL po izboru projektanta. Montaža je v  steni deb. do 25,0 cm . </t>
  </si>
  <si>
    <t xml:space="preserve">NV-4-Dobava in montaža ravnih gladkih enokrilnih vrat  zidarskih dimenzij cca. 135x305cm (S.M.120/210cm) s polno masko nad vrati. Sredica vratnega krila in maske je sestavljena iz masivnega smrekovega okvirja globine 66,5mm, ki je dodatno ojačan za nasadila in ključavnico. Vratno krilo je obojestransko obloženo z MDF-mediapan ploščo debeline 6mm. Vsi robovi vrat in podboja ne smejo imeti ostrih robov. Finalno so vrata obdelana s ploščo kot npr. RESOPAL WOODGRAINS-AUTHENTIC-GLADKA FINALNA OBDELAVA-barva in struktura po izboru projektanta. Maska je enakega sestava in finalne obdelave kot vratno krilo. Podboj je kovinski,antikorozijsko zaščitev in prašno barvan-barva RAL po izboru projektanta. Montaža je v  steni deb. do 25,0 cm . </t>
  </si>
  <si>
    <t>Dobava in vgraditev montažnih opečnih preklad L = max. 180 cm v opečnih stenah deb. do 30 cm / 2 tipski opečni prekladi 14 cm. V ceni je zajeti pripravo ležišča ter dobavo in kompletno montažo preklad, z vsem delom in materialom.</t>
  </si>
  <si>
    <t>Naprava preboja z rezanjem v nosilnih AB zidovih  za nova  vrata, z vsem potrebnim podpiranjem, z nakladanjem in  odvozom ruševin v trajno deponijo. Dimenzija preboka je 140x220 cm. Stena je debeline do 30cm.</t>
  </si>
  <si>
    <t xml:space="preserve">Naprava novih vratnih odprtin dimenzij do 150/310cm v opečnih zidovih debeline do 30 cm z vsem potrebnim podpiranjem. Dobava in montaža preklad s pripravo ležišč je zajeta v posebni postavki Zidarskih del. Prenos odpadnega materiala iz objekta do mesta nakladanja, nalaganje na kamion in odvoz v javno deponijo, oddaljeno do 20km,  vključno s plačilom prispevkov in taks.  je vključeno v ceno. </t>
  </si>
  <si>
    <t>Naprava, dobava in vgrajevanje armiranega betona kvalitete C 30/37, XC1, prereza do 0,12 m3/m2-m1 -  preklade nad preboji v AB ali opečni steni.</t>
  </si>
  <si>
    <t>PV-1-Izdelava, dobava in montaža notranjih kovinskih enokrilnih polnih požarnih vrat.</t>
  </si>
  <si>
    <t xml:space="preserve">Vrata so ravne gladke izvedbe EI 60 C3 zidarskih dimenzij cca. 140x220cm (svetla mera =120/210cm) v skladu z navodili proizvajalca vrat s kovinskimi podboji. Požarna vrata so iz vročecinkane pločevine.  Polnilo sestavlja plošča iz mineralnih vlaken. Montaža je v steni deb. cca. 30cm. Vrata so stalno zaprta. </t>
  </si>
  <si>
    <t>V primeru požara morajo vrata v celoti skupaj s podboji in stikom pri tleh zagotavljati požarno odprnost EI 60 C3. Vrata imajo v spodnjem delu ustrezen ekspandirajoči protipožarni profil.</t>
  </si>
  <si>
    <t>Zaščita gradbišča proti ostalim prostorom - kompletna izvedba mavčno kartonskih sten debeline 12,5cm n.pr. kot RIGIPS tip 3.40.05 ali KNAUF W112. Stena je sestavljena iz kovinske pocinkane podkonstrukcije širine 75mm, obojestranske obloge iz dveh mavčnokartonastih ognjeodpornih plošč 2x12,5mm. Stene so postavljene na estrih ali pa se izvedejo med obstoječa okna na zunanji strani.   Stiki plošč se bandažirajo.</t>
  </si>
  <si>
    <t>Rušenje opečne ali siporeks stene  z obojestranskim ometom ali oblogo iz keramičnih ploščic  skupne deb. do 25 cm, s transportom odpadnega materiala do mesta nakladanja, nalaganje na kamion in odvoz materiala v trajno deponijo vključno s plačilom prispevkov in taks. Kubatura materiala je računana v zidani steni-ne v razsutem materialu.</t>
  </si>
  <si>
    <t xml:space="preserve">Vratni podboj ima silikonsko tesnilo. Montaža je v opečni steni deb. do 35cm. Vrata imajo tri mat 3D nastavljiva kromirana nasadila štirikratno vijačena-ojačano okovje.  Vrata imajo  na zunanji strani mat krom/nikelj satinirano kljuko s ščitom kot na primer ali enakovredno tip MQ ANA-Merkur s ščitom, srednjega cenovnega razreda po izbiri arhitekta. Kljuka ne sme imeti perforacij zaradi čiščenja. Na notranji strani imajo vrata antipanik kljuko - vedno možnost odpiranja v primeru interventnega prehoda. Opremljena so s cilindrično klučavnico in sistemskim ključem. Vrata imajo na steni z vrati povezan montiran zvočni signal, ki se vklopi ob odprtju vrat. Na steni v zaklenjeni omarici je displaj z možnostjo začasnega izklopa alarma. Proizvod mora biti skladen s harmoniziranim standardom EN 13451 I.del in izpolnjena zahteva za označitev izdelka s CE znakom. Ponudba vključuje dobavljen, finalno barvan in vgrajen podboj in vrata opremljena z vsem okovjem, vodili, kljuko, rozeto, ključavnico (vse po izboru projektanta) in opisanim alarmom , vse za gotova vgrajena vrata.  </t>
  </si>
  <si>
    <t xml:space="preserve">Vratno krilo ima minimalno štiri kromirana nasadila štirikratno vijačena. Opremljena so s kromasto kljuko srednjega cenovnega razreda po izbiri arhitekta. Vrata imajo možnost interventnega odpiranja-antipanična kljuko dolžine min. 80cm. Na zunanji imajo vrata cilindrično ključavnico. Ponudba vključuje dobavljen, finalno barvana vrata (po barvni RAL lestvici po izboru projektanta) in  vgrajen podboj. Vrata so opremljena z vsem okovjem, vodili in kljuko po izboru projektanta, vse za gotova vgrajena vrata. Vrata imajo samozapiralo. Tesnenje je s trajno elastičnim tesnilom. </t>
  </si>
  <si>
    <t xml:space="preserve">NV-3-Dobava in montaža ravnih gladkih enokrilnih vrat  zidarskih dimenzij cca. 115x305cm (S.M.100/210cm) s polno masko nad vrati. Sredica vratnega krila in maske je sestavljena iz masivnega smrekovega okvirja globine 66,5mm, ki je dodatno ojačan za nasadila in ključavnico. Vratno krilo je obojestransko obloženo z MDF-mediapan ploščo debeline 6mm. Vrata imajo stekleno odprtino dimenzije 80x100cm, ki je zastekljena z dvoslojnim izolacijskim varnostnim steklom.  Vsi robovi vrat in podboja ne smejo imeti ostrih robov. Finalno so vrata obdelana s ploščo kot npr. RESOPAL WOODGRAINS-AUTHENTIC-GLADKA FINALNA OBDELAVA-barva in struktura po izboru projektanta. Maska je enakega sestava in finalne obdelave kot vratno krilo. Podboj je kovinski,antikorozijsko zaščitev in prašno barvan-barva RAL po izboru projektanta. Montaža je v  steni deb. do 25,0 cm . </t>
  </si>
  <si>
    <t>Med talno keramiko in estrihom ter na steni za tušem mora biti HIDROSTOP ELASTIK-2 K v dveh nanosih z vsemi originalnimi stenskimi in kotnimi priljučki KEMABAND.  V vogalih se namestijo KEMABAND X ali Y vogalniki. Ob stiku z vertikalno steno se namesti KEMABAND tesnilni trak. Ponudba vključuje dobavo in izvedbo po opisu vključno z vsemi pomožnimi deli in prenosi.</t>
  </si>
  <si>
    <t xml:space="preserve">Ponudba mora vsebovati:                                                                                         -dobavo in nanos veznega prednamaza                 -dobavo in vlek izravnalne mase                                  -dobavo in polaganje z lepljenjem PVC talne obloge.                                                                                        -varjenje stikov z varilno vrvico                                 </t>
  </si>
  <si>
    <t xml:space="preserve">Ponudba mora vsebovati:                                                                                         -dobavo in nanos veznega prednamaza                 -dobavo in vlek izravnalne mase                                  -dobavo in polaganje z lepljenjem PVC talne obloge.                                                                                        -varjenje stikov z varilno vrvico                                             </t>
  </si>
  <si>
    <t>SESTAVNI DEL RAZPISNE DOKUMENTACIJE SO:POPISI DEL IN NAČRTI</t>
  </si>
  <si>
    <t xml:space="preserve">V VSEH POSTAVKAH, KJER JE NAVEDEN TOČNO DOLOČEN TIP OPREME ALI MATERIALA ALI IME PROIZVAJALCA, JE TO NAPISANO ZGOLJ ZARADI DOLOČITVE KVALITETE IN NIVOJA VGRAJENE PONUJENE OPREME. ZARADI TEGA LAHKO PONUDNIK PONUDI ENAKOVREDNO ALI BOLJŠO OPREMO ALI MATERIAL. </t>
  </si>
  <si>
    <t>Dobava in montaža</t>
  </si>
  <si>
    <t>Pravokotni in okrogli kanali iz pocinkane pločevine po SIST-EN, vključno s fazonskimi komadi, prirobnicami, tesnilnim, pritrdilnim  materialom za tlake do 1000 Pa, z zahtevano tesnostjo razreda B po SIST EN 1507 za pravokotne kanale. Kanali so vzdolžno zarobljeni, spajajo se s prirobnicami, opremljeni so z vodilnimi usmerniki v lokih, regulacijskimi loputami na odcepih ter so diagonalno bočno izbočeni pri večjih dimenzijah. Debelina pločevine po DIN 24190 / F10.  Prezračevalni kanali morajo ustrezati zahtevam točke 5.6 iz smernice TSG-12640-001:2008. Vključno spojni in vezni material ter tesnilni material na prehodih skozi stene.</t>
  </si>
  <si>
    <t>Min. debelina pločevine glede na nazivno dimenzijo:</t>
  </si>
  <si>
    <t>100 - 500 mm = 0,6 mm</t>
  </si>
  <si>
    <t>501 - 1000 mm = 0,8 mm</t>
  </si>
  <si>
    <t>1001 - 2000 mm = 1,0 mm</t>
  </si>
  <si>
    <t>skupaj</t>
  </si>
  <si>
    <t>kg</t>
  </si>
  <si>
    <t>Fleksibilni kanali s toplotno in zvočno izolacijo. Toplotna izolacijamora biti  z zaprto celično strukturo, difuzijsko odpornostjo µ &gt; 5000, toplotno pevodnostjo λ &lt;  0,038 W/mK (pri 20 ºC) in kvaliteto požarne odpornosti najmanj B1, vključno spojni in montažni material. Debelina izolacije min.: 20 mm.</t>
  </si>
  <si>
    <t>f 125 mm</t>
  </si>
  <si>
    <t xml:space="preserve">m </t>
  </si>
  <si>
    <t>f 150 mm</t>
  </si>
  <si>
    <t>f 200 mm</t>
  </si>
  <si>
    <t>f 250 mm</t>
  </si>
  <si>
    <t>Toplotno izolacijske samolepilne plošče, z zaprto celično strukturo, difuzijsko odpornostjo µ &gt; 5000, toplotno pevodnostjo λ &lt;  0,038 W/mK (pri 20 ºC) in kvaliteto požarne odpornosti najmanj B1, vključno spojni in montažni material</t>
  </si>
  <si>
    <t>debeline 19 mm (dovod v ogrevanih prostorih)</t>
  </si>
  <si>
    <t>debeline 9 mm (odvod vertikale)</t>
  </si>
  <si>
    <t xml:space="preserve">kot OD – 8K /Z/S/M vel.300/8 </t>
  </si>
  <si>
    <t xml:space="preserve">kos </t>
  </si>
  <si>
    <t xml:space="preserve">kot OD – 8K /Z/S/M vel.400/16 </t>
  </si>
  <si>
    <t xml:space="preserve">kot OD – 8K /Z/S/M vel.500/24 </t>
  </si>
  <si>
    <t xml:space="preserve">kot OD – 8K /Z/S/M vel.600/24 </t>
  </si>
  <si>
    <t xml:space="preserve">kot OD – 8K /Z/S/M vel.600/48 </t>
  </si>
  <si>
    <t xml:space="preserve">kot OD – 1 /Z/S/M vel.2 </t>
  </si>
  <si>
    <t xml:space="preserve">kot OD – 1 /Z/S/M vel.3 </t>
  </si>
  <si>
    <t xml:space="preserve">kot OD – 1 /Z/S/M vel.4 </t>
  </si>
  <si>
    <t xml:space="preserve">kot OD – 1 /Z/S/M vel.5 </t>
  </si>
  <si>
    <t>Prezračevalni ventili za odvod zraka kot:</t>
  </si>
  <si>
    <t>kot PV 1/150</t>
  </si>
  <si>
    <t>kot PV 1/125</t>
  </si>
  <si>
    <t xml:space="preserve">kot AR-1/F, B x H =1225 x 225 </t>
  </si>
  <si>
    <t xml:space="preserve">kot AR-1/F, B x H =  825 x 225 </t>
  </si>
  <si>
    <t xml:space="preserve">kot AR-1/F, B x H =  525 x 225 </t>
  </si>
  <si>
    <t xml:space="preserve">kot AR-1/F, B x H =  525 x 125 </t>
  </si>
  <si>
    <t xml:space="preserve">kot AR-1/F, B x H =  425 x 125 </t>
  </si>
  <si>
    <t xml:space="preserve">kot AR-1/F, B x H =  325 x 125 </t>
  </si>
  <si>
    <t xml:space="preserve">kot AR-1/F, B x H =  225 x 125 </t>
  </si>
  <si>
    <t>Prezračevalne izenačevalne rešetke za vgradnjo v vrata (WC), z okvirjem, protiokvirjem in pomožnim materialom</t>
  </si>
  <si>
    <t>kot AR-4/P, B x H = 525 x 125</t>
  </si>
  <si>
    <t>Požarne lopute za vgradnjo v kanal s požarno odpornostjo 90 min, z motornim pogonom 230 V, z vzmetnim vračanjem, za odpiranje/zapiranje in termičnim prožilom 72stC, mejnim stikalom zaprto/odprto. Požarna loputa mora ustrezati EN SIST 1366-2. Vključno montažni material in predpisani ognjevarni tesnilni material za vgradnjo v steno</t>
  </si>
  <si>
    <t xml:space="preserve"> kot PL–19–K90 / E6, 1000 x 300</t>
  </si>
  <si>
    <t xml:space="preserve"> kot PL–19–K90 / E6,  800 x 350</t>
  </si>
  <si>
    <t xml:space="preserve"> kot PL–19–K90 / E6,  700 x 300</t>
  </si>
  <si>
    <t xml:space="preserve"> kot PL–19–K90 / E6,  600 x 350</t>
  </si>
  <si>
    <t xml:space="preserve"> kot PL–19–K90 / E6,  400 x 350</t>
  </si>
  <si>
    <t xml:space="preserve"> kot PL–19–K90 / E6,  300 x 200</t>
  </si>
  <si>
    <t xml:space="preserve">Regulacijska žaluzija za vgradnjo v kanal odvodnega zraka za regulacijo pretoka in tlaka, vključno ves montažni material </t>
  </si>
  <si>
    <t>kot RŽ-1, dim.1000 x 300 mm</t>
  </si>
  <si>
    <t>kot RŽ-1, dim  700 x 300 mm</t>
  </si>
  <si>
    <t>kot RŽ-1, dim  800 x 350 mm</t>
  </si>
  <si>
    <t>kot RŽ-1, dim  400 x 300 mm</t>
  </si>
  <si>
    <t>kot RŽ-1, dim  300 x 250 mm</t>
  </si>
  <si>
    <t>kot RŽ-1, dim  250 x 250 mm</t>
  </si>
  <si>
    <t>Mehanski regulator konstantnega pretoka ustrezne kvalitete na dovodih, sestavljen iz ohišja, zrakotesne lopute, merilne zaslonke,  vključno pomožni in montažni material ter toplotne oz. zvočna izolacija d=50mm</t>
  </si>
  <si>
    <t>MRP fi 160 mm</t>
  </si>
  <si>
    <t>MRP fi 200 mm</t>
  </si>
  <si>
    <t>MRP fi 250 mm</t>
  </si>
  <si>
    <t>Pokrovi za revizijske odprtine za pravokotne in okrogle kanale iz pocinkane pločevine, v skladu z EN 13779</t>
  </si>
  <si>
    <t>400 x 200 (za prav. kanal)</t>
  </si>
  <si>
    <t>Pomožni jekleni material (protikorozijsko zaščiten) za obešala, nosilce in podobno</t>
  </si>
  <si>
    <t>kot sistem SIKLA ali podobno</t>
  </si>
  <si>
    <t>Pripravljalna in zaključna dela, zagon sistemov, vreguliranje sistemov, nastavitve avtomatike</t>
  </si>
  <si>
    <t>komplet</t>
  </si>
  <si>
    <t>Preizkusno obratovanje, meritev količin (pretok, hrup, temperatura…)</t>
  </si>
  <si>
    <t xml:space="preserve">Demontaža obstoječih prezračevalnih kanalov, distribucijskih elementov, izolacij in podobno; vključno s transportom na ustrezno deponijo </t>
  </si>
  <si>
    <t>Splošni, transportni, zavarovalni in manipulativni stroški</t>
  </si>
  <si>
    <t>PREZRAČEVANJE, skupaj:</t>
  </si>
  <si>
    <t>RADIATORSKO  OGREVANJE</t>
  </si>
  <si>
    <t>1</t>
  </si>
  <si>
    <t xml:space="preserve">Zamenjava obstoječih radiatorskih ventilov v predtoku z novimi radiatorskimi ventili s termostatsko glavo in zamenjava obstoječih radiatorskih zapornih vantilov na povratku z novimi zap. ventili. Radiatorji so priključeni na standardni dvocevni radiatorski razvod. </t>
  </si>
  <si>
    <t>V ceni mora biti vključena demontaža radiatorjev in vseh rad. armatur, predaja radiatorjev za barvanje (barvanje ni stvar ponudbe), ponovna montaža radiatorjev in rad. armatur ter priklop na obstoječe priključke z morebitno predelavo le-teh.</t>
  </si>
  <si>
    <t xml:space="preserve">V ceni mora biti vključen ves montažni, spojni, tesnilni in pomožni material. </t>
  </si>
  <si>
    <t>Pred izvedbo preveriti dimenzije radiatorskih priključkov</t>
  </si>
  <si>
    <t>2</t>
  </si>
  <si>
    <t>Radiatorski dinamično tlačno neodvisni ventil Danfoss RA-DV, s plinsko polnjeno termostatsko glavo Danfoss RA 2940  v predtoku,  ali podobno</t>
  </si>
  <si>
    <t>DN 15</t>
  </si>
  <si>
    <t>3</t>
  </si>
  <si>
    <t>Termostatski zaporni ventil (zapiralo) na povratku kot Danfos ali podobno</t>
  </si>
  <si>
    <t xml:space="preserve">Pripravljalna in zaključna dela, tlačni preizkusi, praznjenje in polnjenje sistema, zagon sistemov, preizkusno obratovanje, </t>
  </si>
  <si>
    <t>RADIATORSKO OGREVANJE, skupaj:</t>
  </si>
  <si>
    <t>INSTALACIJE  PARE  ZA  GRELCE  STERILIZATORJEV</t>
  </si>
  <si>
    <t>RAZVOD PARE z REDUKCIJO 10/5 bar g:</t>
  </si>
  <si>
    <t>A.</t>
  </si>
  <si>
    <t>PRIKLOP PARE:</t>
  </si>
  <si>
    <t>Priklop pare se izvede na obstoječem parnem razdelilniku 10 barg:</t>
  </si>
  <si>
    <t>1.</t>
  </si>
  <si>
    <t>Zaporni ventil prirobnične izvedbe PN16 s kovinskim tesnilnim mehom z ohišjem ventila iz sive litine. Primeren za uporabo v parnih in kondenzatnih sistemih za tlake do 13 barg in temperature do 300°C kot BSA1 PN16 proizvajalca Spirax Sarco</t>
  </si>
  <si>
    <t>DN15</t>
  </si>
  <si>
    <t>2.</t>
  </si>
  <si>
    <t>Jeklena brezšivna cev iz ogljikovega jekla za razvod pare 10 bar (nadtlak) in kondenzata po DIN 2448, vključno loki in toplotna izolacija z al oklepom (debelina izolacije enaka premeru cevi). v ceni zajet ves potrebni varilni, montažni in nosilni material</t>
  </si>
  <si>
    <t>m</t>
  </si>
  <si>
    <t>DN 20</t>
  </si>
  <si>
    <t>DN 32</t>
  </si>
  <si>
    <t>DN 40</t>
  </si>
  <si>
    <t>DN 50</t>
  </si>
  <si>
    <t>B.</t>
  </si>
  <si>
    <t>PARNA REDUCIRNA POSTAJA</t>
  </si>
  <si>
    <t>Reducirna postaja namenjena za redukcijo tlaka pare iz 10 na 3 barg za količino 300 kg/h mora vsebovati reducirni ventil prirobnične izvedbe brez pomožne energije skupaj s separacijo pare, z odvodom kondenzata, zapornimi ventili za izolacijo</t>
  </si>
  <si>
    <t>sistema, čistilnikom nesnage, z indikacijo tlaka pred in za reducirnim ventilom kot tudi varovanjem pred preseženim tlakom. Elementi reducirne postajo morajo imeti prirobnični priključek PN16, v skladu z EN1092.</t>
  </si>
  <si>
    <t xml:space="preserve">Reducirna postaja sestoji - </t>
  </si>
  <si>
    <t>Separator pare iz ogljikovega jekla, vertikalne, ciklonske izvedbe PN16, tip AD S25/S</t>
  </si>
  <si>
    <t>DN32</t>
  </si>
  <si>
    <t>Komplet odvoda kondenzata iz separatorja</t>
  </si>
  <si>
    <t>Čistilnik nečistoč prirobnične izvedbe PN16 s standardno mrežico in ohišjem iz sive litine (GG-25). Mrežica je izdelana iz nerjavečega materiala. Primeren za vgradnjo v parno kondenzatnih sistemih kot FIG33 PN16 proizvajalca Spirax Sarco</t>
  </si>
  <si>
    <t>Plovčni odvajalnik prirobnične izvedbe tlačne stopnje PN16. Ohišje izdelano iz nodularne litine, plovec z ventilom in mehanizmom iz nerjavečega jekla. Odvajalnik mora imeti vgrajen termostatski avtomatski odzračevalnik. Tesnilo pokrova</t>
  </si>
  <si>
    <t>iz armirane grafitne folije, kot FT14-10 PN16 proizvajalca Spirax Sarco</t>
  </si>
  <si>
    <t>5.</t>
  </si>
  <si>
    <t>Difuzor, nerjaveče izvedbe, kot DF2 proizvajalca Spirax Sarco.</t>
  </si>
  <si>
    <t>1/2"</t>
  </si>
  <si>
    <t>Nepovratni ventil za medprirobnično vgradnjo, z diskom in povratno vzmetjo, v celoti iz nerjavečega jekla AISI316, tlačne stopnje PN16.</t>
  </si>
  <si>
    <t>DN50</t>
  </si>
  <si>
    <t>8.</t>
  </si>
  <si>
    <t>Čistilnik prirobnične izvedbe PN16, z vgrajeno fino mrežico 250 mikrom in ohišjem iz sive litine (GG-25). Mrežica je izdelana iz nerjavečega materiala. Primeren za vgradnjo v parno kondenzatnih sistemih kot FIG33 PN16 100M proizvajalca Spirax Sarco</t>
  </si>
  <si>
    <t>Reducirni ventil za redukcijo tlaka pare brez pomožne energije prirobnične izvedbe PN25, ohišje iz nodularne litine, notranji balansirni in tesnilni meh in ostali deli nerjaveče za zahtevane tlake (izhodno območje tlaka 3-5 barg).</t>
  </si>
  <si>
    <t>Maksimalen tlak delovanja je pmax=22 barg in maksimalna temperatura je 300°C, kot DRV7 B4 (2,0-5,0 bar) PN25 proizvajalca Spirax Sarco. V dobavo mora biti vključena tudi vezna posoda za parne aplikacije.</t>
  </si>
  <si>
    <t>DN20</t>
  </si>
  <si>
    <t>Vzmetni polnohodni varnostni ventil skladen z TRD421, ohišje iz nodularne litine, notranji deli nerjaveči, s prirobničnimi priključki PN16/25 za parne sisteme. Nastavitev odpiranja na 4,0 bar g, kot SV607AS proizvajalca Spirax Sarco.</t>
  </si>
  <si>
    <t>DN25/40</t>
  </si>
  <si>
    <t>11.</t>
  </si>
  <si>
    <t xml:space="preserve">V kompletu so manometer, hladilna cev U oblike in manometerska pipa. Manometer premera 100mm s predpisanim območjem. Točnostni razred je 1,6. Hladilna U cev, PN25 je iz jekla. Na eni strani je zunanji navoj G 1/2", na drugi strani pa matica z </t>
  </si>
  <si>
    <t>notranjim navojem G 1/2" za manometer. Manometerska pipa je iz medenine s priključkom G1/2" PN25.</t>
  </si>
  <si>
    <t>1/2", območje 0-16 bar</t>
  </si>
  <si>
    <t>1/2", območje 0-10 bar</t>
  </si>
  <si>
    <t>V dobavo mora biti vključeno:</t>
  </si>
  <si>
    <t xml:space="preserve"> -          strojna dokumentacija</t>
  </si>
  <si>
    <t xml:space="preserve"> -          zagon postaje pri uporabniku</t>
  </si>
  <si>
    <t xml:space="preserve"> -          nastavitve varnostnih in delovnih pogojev</t>
  </si>
  <si>
    <t xml:space="preserve"> -          kratko šolanje operaterja pri uporabniku</t>
  </si>
  <si>
    <t xml:space="preserve"> -          izdelava navodil za obratovanje skupaj s dokumentacijo opreme in spiskom rezervnih delov.</t>
  </si>
  <si>
    <t>Za reducirno postajo je potrebno zagotoviti funkcionalno garancijo za delovanje postaje.</t>
  </si>
  <si>
    <t>Ustreza reducirna postaja Topol Armature tip TA-RP-P/300/10/5</t>
  </si>
  <si>
    <t>Sistem tip  TA-RP-P/300/10/5</t>
  </si>
  <si>
    <t>C.</t>
  </si>
  <si>
    <t>ODVOD KONDENZATA NA VERTIKALNEM DVIGU (PO REDUKCIJI TLAKA PARE)</t>
  </si>
  <si>
    <t>Komplet odvoda kondenzata je sestavljen iz:</t>
  </si>
  <si>
    <t>Termodinamični odvajalnik kondenzata tlačne stopnje PN40, kot TD32F PN16 proizvajalca Spirax Sarco</t>
  </si>
  <si>
    <t>D.</t>
  </si>
  <si>
    <t>ODVOD KONDENZATA V ZAKLJUČKU PAROVODA</t>
  </si>
  <si>
    <t>E.</t>
  </si>
  <si>
    <t>MEŠALNO - RAZPRŠILNA HLADILNA POSTAJA ZA HLAJENE KONDENZATA</t>
  </si>
  <si>
    <t>Atmosferska mešalno - razpršilna hladilna postaja za hlajenje kondenzata sestoji iz:</t>
  </si>
  <si>
    <t>- razdelilnika DN25 (26,9x2,3) x 500, za priključitev povratkov kondenzatov nad mešalno posodo hladilne postaje,</t>
  </si>
  <si>
    <t>- razdelilnik kondenzatov je opremljen z manometri, zaporni in nepovratni ventili,</t>
  </si>
  <si>
    <t>- rezervoarja hladilne posode, iz nerjaveče izvedbe AISI304, prostornine 0,08 m3,</t>
  </si>
  <si>
    <t>- termosifonske potopljene cevi,</t>
  </si>
  <si>
    <t>- prelivne cevi za odvod pohlajenega kondenzata,</t>
  </si>
  <si>
    <t>- oddušne cevi z ventilacijsko glavo,</t>
  </si>
  <si>
    <t>- distribucijske cevi s tušem za doziranje hladilne razpršilne vode,</t>
  </si>
  <si>
    <t>- na dovodu hladilne vode je čistilnik nesnage, zaporni, nepovratni, regulacijski prehodni krogelni ventil z elektro-motornim pogonom,</t>
  </si>
  <si>
    <t>- revizijske odprtine,</t>
  </si>
  <si>
    <t xml:space="preserve">- izpustnega priključka z zapornim ventilom, </t>
  </si>
  <si>
    <t>- priključka za temperaturno tipalo in termometer.</t>
  </si>
  <si>
    <t>Višina postaje: 1.500 mm</t>
  </si>
  <si>
    <t>Širina postaje: 1.000 mm</t>
  </si>
  <si>
    <t>Globina postaje: 1.000 mm</t>
  </si>
  <si>
    <t>Napajalna napetost za pogon postaje: 220/24 Vac</t>
  </si>
  <si>
    <t>Največja električna moč hladilne postaje: 60 Va</t>
  </si>
  <si>
    <t>V kompletu opreme mora biti dobavljena tudi avtomatika postaje z elektro omaro, regulatorjem s prikazom dejanske in nastavljene vrednosti temperature, temperaturnim tipalom in termometrom za vizualno kontrolo.</t>
  </si>
  <si>
    <t>Za mešalno-razpršilno hladilno postajo je potrebno zagotoviti funkcionalno garancijo za delovanje postaje.</t>
  </si>
  <si>
    <t>Ustreza mešalno-razpršilna hladilna postaja Topol Armature tip TA-MRH-K/80/0</t>
  </si>
  <si>
    <t>Sistem tip  TA-MRH-K/80/0</t>
  </si>
  <si>
    <t>F.</t>
  </si>
  <si>
    <t>PRIKLOP  OBSTOJEČEGA FORMALDEHIDNEGA STERILIZATORJA</t>
  </si>
  <si>
    <t>V obsegu je zajet priklop obstojece naprave na novi lokaciji, priključna cev iz nerjavečega jekla DN 20, priključni ventil DN 20 ter vsa montažna in pomožna dela.</t>
  </si>
  <si>
    <t>Rekapitulacija parne instalacije:</t>
  </si>
  <si>
    <t>INSTALACIJA PARE, skupaj</t>
  </si>
  <si>
    <t>KOMPRIMIRANI  ZRAK</t>
  </si>
  <si>
    <t>Priklopi novih razvodov  komprimiranega zraka (10 bar) na obstoječe instalacije v kleti 1, za potrebe novega pralnega stroja, vključno zaporni navojni ventil DN 15</t>
  </si>
  <si>
    <t>- za komprimirani zrak 10 bar (KZ 10)</t>
  </si>
  <si>
    <t>Priklopi novih razvodov komprimiranega zraka na obstoječe instalacije v kleti 1 (5 bar), za priklop formaldehidnega sterilizatorja in odvzemnih doz, vključno zaporni navojni ventil DN 15</t>
  </si>
  <si>
    <t>- za komprimirani zrak 5 bar (KZ 5)</t>
  </si>
  <si>
    <t>Odvzemna doza, izvedbe za montažo v steno ali kanal  izdelana kot samozaporni ventil in z oznako plina:</t>
  </si>
  <si>
    <t>Cevni razvodi iz bakrene cevi, oblike in kvalitete za medicinske pline (komprimirani zrak), kvalitete Sf-Cu po DIN 1786; z dodatkom za razrez in spajanje, vključno fitingi, loki, kolena in pomožni spojni material</t>
  </si>
  <si>
    <t>f 10 x 1 mm</t>
  </si>
  <si>
    <t>f 15 x 1 mm</t>
  </si>
  <si>
    <t>f 18 x 1 mm</t>
  </si>
  <si>
    <t>Jekleni material iz pocinkanih profilov, za razvode medicinskih plinov, vključno obešala z gumijasto mašeto ter pomožni nosilni material (kot Sikla)</t>
  </si>
  <si>
    <t xml:space="preserve">komplet </t>
  </si>
  <si>
    <t>Pripravljalna in zaključna dela, tlačni preizkusi, zagon sistemov, preizkusno obratovanje</t>
  </si>
  <si>
    <t>KOMPRIMIRANI ZRAK, skupaj:</t>
  </si>
  <si>
    <t>Pripravljalna dela</t>
  </si>
  <si>
    <t>Demontaža obstoječe sanitarne opreme skupaj z vso dodatno galanterijo ter odvoz na deponijo v oddaljenosti do 15km
- 3 kpl WC-školjka
- 10 kpl umivalnik
- 2 kpl pršna kad</t>
  </si>
  <si>
    <t>Demontaža dela obstoječe tehnološke opreme skupaj z vso dodatno galanterijo, odvoz na deponijo na območju bolnišnice ter predaja investitorju
- 3 kpl pom. korito
- 1 kpl NiRo izlivnik
- 1 kpl NiRo blatex</t>
  </si>
  <si>
    <t>Zapora obstoječih vertikal vodovodne instalacije pod stropom 2.kleti skupaj z izpraznjenjem ter ponovnim polnjenjem po končanih delih 
(topla in hladna voda ter cirkulacija - 4kpl)</t>
  </si>
  <si>
    <t>Odklop obstoječih razvodov san. vode pod stropom 1. kleti, demontaža obstoječih zapornih ventilov ter vgradnja novih Ms krogelnih ventilov z navojnim priključkom in ročico, namenjenih za uporabo v sistemih sanitarne vode, skupaj s potrebnim tesnilnim materialom</t>
  </si>
  <si>
    <t>R ½</t>
  </si>
  <si>
    <t>R ¾</t>
  </si>
  <si>
    <t>Demontaža obstoječih razvodov san. vode pod stropom 1. kleti (poc. cevi DN 15 do do DN20) ter odvoz na deponijo v oddaljenosti do 15km</t>
  </si>
  <si>
    <t>skupaj ca 75m (ocena)</t>
  </si>
  <si>
    <t>Demontaža obstoječih razvodov san. vode v stenskih utorih 1. kleti (poc. cevi DN 15 do do DN20) ter odvoz na deponijo v oddaljenosti do 15km</t>
  </si>
  <si>
    <t>skupaj ca 50m (ocena)</t>
  </si>
  <si>
    <t>Zapora obstoječih razvodov san. vode pod stropom 2. kleti, demontaža obstoječih priključkov poc. cevi ter izvedba novih priključkov - točno lokacijo se določi na kraju samem (dv. vod 18 in 20)
2x hladna in 2x topla voda</t>
  </si>
  <si>
    <t>Izvedba priključka DN25 na obstoječi napravi za demineralizacijo v 2.kleti in sicer z razrezom PVC-tlačne cevi ter vgradnjo ustreznega odcepa skupaj z vgradnjo PVC zapornega ventila DN25 z ročnim kolesom (točno lokacijo priključka določi predstavnik investitorjeve vzdrževalne službe)</t>
  </si>
  <si>
    <t>Izvedba priključka DN25 na obstoječi omehčevalni napravi v 2.kleti in sicer z razrezom poc. cevi ter vgradnjo ustreznega odcepa skupaj z vgradnjo Ms zapornega krogelnega ventila DN25 z ročnim kolesom (točno lokacijo priključka določi predstavnik investitorjeve vzdrževalne službe)</t>
  </si>
  <si>
    <t>Demontaža dela obstoječih razvodov Lž fekalne odtočne kanalizacije pod stropom 2.kleti (cevi DN70 in DN100), ki ne bodo več v uporabi ter odvoz na deponijo v oddaljenosti do 15km</t>
  </si>
  <si>
    <t>Demontaža dela obstoječih razvodov Lž ter svinčene fekalne odtočne kanalizacije, položene v stenskih utorih oz. prehodih skozi stropove (cevi DN50, DN70 in DN100), ter odvoz na deponijo v oddaljenosti do 15km</t>
  </si>
  <si>
    <t>skupaj ca 30m (ocena)</t>
  </si>
  <si>
    <t xml:space="preserve">Prevozni in manipulativni stroški, drobni material </t>
  </si>
  <si>
    <t>Zamenjava obstoječih ur z novimi tihimi urami podobnimi obstoječim</t>
  </si>
  <si>
    <t>fi 80</t>
  </si>
  <si>
    <t>fi 150</t>
  </si>
  <si>
    <t xml:space="preserve">Dobava in polaganje   PVC talne obloge kot na primer ali enakovredno  Tarkett  - iQ Granit Colours - barva 772 Light-Yellow - tlak v rolah 3040 (nečisti prostor). Vzorec potrdi projektant po predložitvi vzorcev, površina z zrnatim efektom, talna obloga v rolah debeline 2 mm , talna obloga mora ustrezati DIN 4102-B1 ognjevarnost, DIN 4102 del1-razred A, varna v požarno toksikološkem smislu, imeti mora pozitiven test toplotne vpojnosti po DIN 52614-razred A., trdnost min. 85 Shore A, vtisljivost po EN 433, max. 0,15 mm, mora ustrezati fungicidni varnosti.                                                 </t>
  </si>
  <si>
    <t xml:space="preserve">Dobava in polaganje   PVC talne obloge kot na primer ali enakovredno  Tarkett  - iQ Granit Colours - barva 432 Light-Blue - tlak v rolah 3040 (čisti prostor. Vzorec potrdi projektant po predložitvi vzorcev, površina z zrnatim efektom, talna obloga v rolah debeline 2 mm , talna obloga mora ustrezati DIN 4102-B1 ognjevarnost, DIN 4102 del1-razred A, varna v požarno toksikološkem smislu, imeti mora pozitiven test toplotne vpojnosti po DIN 52614-razred A., trdnost min. 85 Shore A, vtisljivost po EN 433, max. 0,15 mm, mora ustrezati fungicidni varnosti.                                                 </t>
  </si>
  <si>
    <t xml:space="preserve">Dobava in polaganje   PVC talne obloge kot na primer ali enakovredno  Tarkett  - iQ Granit Colours - barva 407 Light-Green - tlak v rolah 3040 (sterilno prostor). Vzorec potrdi projektant po predložitvi vzorcev, površina z zrnatim efektom, talna obloga v rolah debeline 2 mm , talna obloga mora ustrezati DIN 4102-B1 ognjevarnost, DIN 4102 del1-razred A, varna v požarno toksikološkem smislu, imeti mora pozitiven test toplotne vpojnosti po DIN 52614-razred A.,trdnost min. 85 Shore A, vtisljivost po EN 433, max. 0,15 mm, mora ustrezati fungicidni varnosti.                                                 </t>
  </si>
  <si>
    <t>Dobava in montaža protiprašne zaščite odprin  proti sosednjim prostorom iz PVC folije. Zaščita je sestavljena iz lesene podkonstrukcije in folije. Ponudba vključuje PVC folija, leseno ogrodje, ves tesnilni in pritrdilni material. Po končanih delih se protiprašna zaščita odstrani. Ponudba vključuje prenos odpadnega materiala iz objekta do  mesta nakladanja, nalaganje na kamion in odvoz v javno deponijo,  vključno s plačilom prispevkov in taks.</t>
  </si>
  <si>
    <r>
      <t xml:space="preserve">Tuš, mokri prostori - dobava in polaganje nedrseče  granitogres svetlo sive talne obloge dimenzij 30/30cm, 30/60cm ali 60/60cm I. kvalitete </t>
    </r>
    <r>
      <rPr>
        <b/>
        <sz val="12"/>
        <rFont val="Times New Roman"/>
        <family val="1"/>
      </rPr>
      <t xml:space="preserve">nedrsnost R9 </t>
    </r>
    <r>
      <rPr>
        <sz val="12"/>
        <rFont val="Times New Roman"/>
        <family val="1"/>
      </rPr>
      <t xml:space="preserve"> proizvajalca kot na primer ali enakovredno </t>
    </r>
    <r>
      <rPr>
        <b/>
        <sz val="12"/>
        <rFont val="Times New Roman"/>
        <family val="1"/>
      </rPr>
      <t>MARCA CORONA 1741 tip STONE LINE-STL. GOLD SPAZZOLATA</t>
    </r>
    <r>
      <rPr>
        <sz val="12"/>
        <rFont val="Times New Roman"/>
        <family val="1"/>
      </rPr>
      <t xml:space="preserve"> . Polaganje ploščice v sloj </t>
    </r>
    <r>
      <rPr>
        <sz val="11"/>
        <rFont val="Times New Roman"/>
        <family val="1"/>
      </rPr>
      <t>lepila</t>
    </r>
    <r>
      <rPr>
        <sz val="12"/>
        <rFont val="Times New Roman"/>
        <family val="1"/>
      </rPr>
      <t xml:space="preserve"> primerno za javno uporabo na notranjih hodnikih.Talna obloga mora biti primerna za bolnišnice glede čiščenja. Barva po izboru arhitekta z lepljenjem na estrih. Polaganje po predlogi projektanta. Ploščice so lepljene na tla z dvokomponentnim lepilom s 2mm fugo, ki so impregnirane s premazom, ki preprečuje prehod vlage in zadrževanje mikroorganizmov-barvo fugirne mase  potrdi projektant. Stik med stensko in talno ploščico je s PVC zaokrožnico, ki ni predmet te postavke-opisana je v posebni postavki. Ploščice se lepijo na pripravljeno podlago. Dobava  gres ploščic, lepljenje ploščic, emulzija, lepilo, distančniki, letve,prevoz ter prenos na oddelek, čiščenje ter odvoz odpadnega materiala na trajno deponijo, mora biti vključeno v m2 polaganja. Količina je računana na m2 položenih gres ploščic.</t>
    </r>
  </si>
  <si>
    <r>
      <t xml:space="preserve">Polaganje stenske keramike kot na primer ali enakovredno MARCA CORONA 1741 tip COLORMIX velikosti 20x20 cm I kvalitete - </t>
    </r>
    <r>
      <rPr>
        <b/>
        <sz val="12"/>
        <rFont val="Times New Roman"/>
        <family val="1"/>
      </rPr>
      <t>BARVA 7669 Cox. Ivory</t>
    </r>
    <r>
      <rPr>
        <sz val="12"/>
        <rFont val="Times New Roman"/>
        <family val="1"/>
      </rPr>
      <t>. Na višini 180 cm je vrsta enakih plošč v drugi barvi. Ploščice so lepljene na steno s 5mm fugo, ki so impregnirane s premazom, ki preprečuje prehod vlage in zadrževanje mikroorganizmov-barvo fugirne mase  potrdi projektant.  V ceni m2 zajeto silikoniziranje vogalnih stikov in izrezovanje ploščic za preboje inštalacijskih elementov, izvedba stikov na vertikalnih vogalih s serijskim pvc profilom(ponudba za profil je v posebni postavki). Dobava  keramike, emulzija, lepilo, distančniki, letve,prevoz ter prenos na oddelek, čiščenje ter odvoz odpadnega materiala na trajno deponijo, mora biti vključeno v m2 polaganja. Količina je računana na m2 položene keramike.</t>
    </r>
  </si>
  <si>
    <r>
      <t>Polaganje stenske keramike kot na primer ali enakovredno MARCA CORONA 1741 tip COLORMIX velikosti 20x20 cm I.kvalitete tip-</t>
    </r>
    <r>
      <rPr>
        <b/>
        <sz val="12"/>
        <rFont val="Times New Roman"/>
        <family val="1"/>
      </rPr>
      <t>barva Cox. Nut - 7670</t>
    </r>
    <r>
      <rPr>
        <sz val="12"/>
        <rFont val="Times New Roman"/>
        <family val="1"/>
      </rPr>
      <t>.  Ploščice so lepljene na steno s 5mm fugo, ki so impregnirane s premazom, ki preprečuje prehod vlage in zadrževanje mikroorganizmov-barvo fugirne mase  potrdi projektant.  V ceni m2 zajeto silikoniziranje vogalnih stikov in izrezovanje ploščic za preboje inštalacijskih elementov, izvedba stikov na vertikalnih vogalih s serijskim pvc profilom(ponudba za profil je v posebni postavki). Dobava  keramike, emulzija, lepilo, distančniki, letve,prevoz ter prenos na oddelek, čiščenje ter odvoz odpadnega materiala na trajno deponijo, mora biti vključeno v m2 polaganja. Količina je računana na m2 položene keramike.</t>
    </r>
  </si>
  <si>
    <t>Stropni difuzor z vrtinčnim izstopnim curkom zraka z nastavljivimi šobami, za dovod zraka, za višino prostorov do 4 m,  vključno s komoro s stranskim priključkom za fleksibilno cev, regulacijsko loputo, pomožni in spojni material. V kolikor se bo stropni difuzor vgradil v kovinski spuščen Armstrong Bioguard Clip In Plain, v katerega so vgrajene kovinske stropne plošče Armstrong Orcal QClip-In F Bioguard Plain dim. 600 x 600 mm, bele barve RAL9010, mora stropni difuzor ustrezati dimenzijsko in barvno (RAL 9010) stropnim ploščam.  Pri montaži v kovinski strop morajo biti vsi stiki na stropu zatesnjeni in neprepustni. Montaža mora biti takšna, da bo možno dokazati zrakotesnost stropa: 0,48 m3/m2/h pri 50Pa.</t>
  </si>
  <si>
    <t>Stropni difuzor z izstopnim curkom zraka, za dovod zraka, za višino prostorov do 4 m,  vključno s komoro s stranskim priključkom za fleksibilno cev, regulacijsko loputo, pomožni in spojni material. V kolikor se bo stropni difuzor vgradil v kovinski spuščen Armstrong Bioguard Clip In Plain, v katerega so vgrajene kovinske stropne plošče Armstrong Orcal QClip-In F Bioguard Plain dim. 600 x 600 mm, bele barve RAL9010, mora stropni difuzor ustrezati dimenzijsko in barvno (RAL 9010) stropnim ploščam.  Pri montaži v kovinski strop morajo biti vsi stiki na stropu zatesnjeni in neprepustni. Montaža mora biti takšna, da bo možno dokazati zrakotesnost stropa: 0,48 m3/m2/h pri 50Pa.</t>
  </si>
  <si>
    <t>Prezračevalne rešetke za odvod zraka vključno s komoro s stranskim priključkom, regulacijskim nastavkom F, pomožni in spojni material. V kolikor se boprezračevalne rešetke vgradile v kovinski spuščen Armstrong Bioguard Clip In Plain, v katerega so vgrajene kovinske stropne plošče Armstrong Orcal QClip-In F Bioguard Plain dim. 600 x 600 mm, bele barve RAL9010, morajo prezračevalne rešetke ustrezati dimenzijsko in barvno (RAL 9010) stropnim ploščam.  Pri montaži v kovinski strop morajo biti vsi stiki na stropu zatesnjeni in neprepustni. Montaža mora biti takšna, da bo možno dokazati zrakotesnost stropa: 0,48 m3/m2/h pri 50Pa.</t>
  </si>
  <si>
    <r>
      <t>m</t>
    </r>
    <r>
      <rPr>
        <vertAlign val="superscript"/>
        <sz val="12"/>
        <rFont val="Times New Roman"/>
        <family val="1"/>
      </rPr>
      <t xml:space="preserve">2 </t>
    </r>
  </si>
  <si>
    <t>Izvajalec mora pred pričetkom del opozoriti gradbeno vodstvo oziroma nadzor na eventuelne pomanjkljivosti, ki bi utegnile kvarno vplivati na brezhibno vgradnjo. Kasnejše izgovori o pomanjkljivi podlagi bodo smatrani za brezpredmetne. 
Vsa pomožna dela in materiali so vključeni v enotno ceno izdelka.</t>
  </si>
  <si>
    <t xml:space="preserve">Stene morajo izpolnjevati naslednje zahteve:
-  ustrezno protipožarno varnost, biti morajo iz negorljivih materialov;
- oplesk in obloga se prilagodi namembnosti prostora;
- v mavčnih stenah morajo biti izvedene horizontalne in vertikalne ojačitve za naknadno vgradnjo opreme (zajeto v ceni !);
- zvočna izolativnost sten mora odgovarjati Pravilniku o zvočni zaščiti stavb;
- vsi instalacijski preboji in materiali v stenah morajo biti izvedeni tako, da ne poslabšajo zvočne zaščite stene;
- vse vmesne stene morajo biti postavljene od talne AB plošče do stropne AB plošče;
-  kjer zahteva tehnologija in delovni proces z aparati, ki sevajo, je potrebno v ali na stene izvesti ustrezno zaščito pred sevanjem (zajeto v ločeni postavki);
</t>
  </si>
  <si>
    <t xml:space="preserve">- stene morajo biti zaščitene na ustreznih višinah pred mehanskimi poškodbami, ki jih povzroča oprema v bolnišnici (postelje, vozički, premična oprema, itd.);
- vogali sten morajo biti opremljeni s kovinskimi vogalniki, ki ščitijo vogale pred krušenjem;
- stene morajo biti opremljene z ročnimi oprijemali za slabotne, površine oprijemal morajo biti iz materialov, ki se dajo enostavno čistiti in vzdrževati;
- na mestih, kjer so vrata, je potrebno vgraditi odbojnike.
</t>
  </si>
  <si>
    <t>ZIDARSKA DELA</t>
  </si>
  <si>
    <t>Cena /enoto (EUR/enoto)</t>
  </si>
  <si>
    <t>Skupaj brez DDV</t>
  </si>
  <si>
    <t>SKUPNA REKAPITULACIJA:</t>
  </si>
  <si>
    <t>V ………………………., dne………………………..</t>
  </si>
  <si>
    <t>OPOZORILO!</t>
  </si>
  <si>
    <t>IZVAJALEC MORA PRED PRIČETKOM DEL OBVEZNO PREVERITI VSE MERE NA OBJEKTU!</t>
  </si>
  <si>
    <t>ZA VSA OBRTNIŠKA DELA GLEJ DETAJLNE SHEME IN POPISE PO POZICIJAH!</t>
  </si>
  <si>
    <t>IZVAJALEC DEL MORA SKLADNO Z ZAKONOM O GRADITVI OBJEKTOV (ZGO-I) VGRAJEVATI USTREZNE GRADBENE PROIZVODE Z VNAPREJ IZDELANIMI DELAVNIŠKIMI NAČRTI, KI MORAJO BITI POTRJENI S STRANI PROJEKTANTA.</t>
  </si>
  <si>
    <t>vsa potrebna merjenja na objektu</t>
  </si>
  <si>
    <t>vse potrebne transporte do mesta vgrajevanja</t>
  </si>
  <si>
    <t>skladiščenje materiala na gradbišču</t>
  </si>
  <si>
    <t>atestiranje materialov in dokazovanje kvalitete z atesti</t>
  </si>
  <si>
    <t>vso potrebno delo za dokončanje izdelka</t>
  </si>
  <si>
    <t xml:space="preserve">usklajevanje z osnovnim načrtom in posvetovanje s projektantom </t>
  </si>
  <si>
    <t>terminsko usklajevanje del z ostalimi izvajalci na objektu</t>
  </si>
  <si>
    <t>popravilo eventuelne škode povzročene ostalim izvajalcem na gradbišču</t>
  </si>
  <si>
    <t>plačilo komunalnega prispevka za stalno deponijo odpadnega materiala</t>
  </si>
  <si>
    <t>Enota cene mora vsebovati:</t>
  </si>
  <si>
    <t>vsa potrebna pomožna sredstva na objektu kot so lestve, odri ...</t>
  </si>
  <si>
    <t>čiščenje in odvoz odvečnega materiala v stalno deponijo</t>
  </si>
  <si>
    <t>OPIS</t>
  </si>
  <si>
    <t>enota</t>
  </si>
  <si>
    <t>količina</t>
  </si>
  <si>
    <t>Zap.št.</t>
  </si>
  <si>
    <t>Skupaj brez DDV (EUR)</t>
  </si>
  <si>
    <t>kom</t>
  </si>
  <si>
    <t>INŠTALATERSTVO SKUPAJ</t>
  </si>
  <si>
    <t>m1</t>
  </si>
  <si>
    <t>m2</t>
  </si>
  <si>
    <t>kpl</t>
  </si>
  <si>
    <t>SLIKOPLESKARSTVO SKUPAJ</t>
  </si>
  <si>
    <t>MAVČNE PREDELNE STENE SKUPAJ</t>
  </si>
  <si>
    <t>m3</t>
  </si>
  <si>
    <t>čiščenje barvnih madežev in površin, ki se ne barvajo</t>
  </si>
  <si>
    <t>vsa potrebna pripravljalna in zaključna dela</t>
  </si>
  <si>
    <t>Zaščita tal in stavbnega pohištva</t>
  </si>
  <si>
    <t>Čiščenje prostorov po končanem delu</t>
  </si>
  <si>
    <t>RUŠITVENA DELA:</t>
  </si>
  <si>
    <t xml:space="preserve">Obvezno je  ločevanje vgrajenih materialov: beton in armiran beton, pločevina, les, steklo, plastika, kovinski izdelki, opeka. Način rušenja je načeloma prepuščen izvajalcu. V ceni morajo biti upoštevani stroški transporta na krajevno deponijo, začasnega in trajnega deponiranja, vključno s plačilom takse na deponiji. </t>
  </si>
  <si>
    <t xml:space="preserve">Odvoz gradbenih odpadkov in ruševin je potrebno izvajati v skladu z Uredbo o ravnanju z odpadki, ki nastanejo pri gradbenih delih
• Ur. l. RS, št. 34/08 </t>
  </si>
  <si>
    <t>izdelava vseh potrebnih zaključkov, ves glavni, pomožni in pritrdilni material</t>
  </si>
  <si>
    <t>TRANSPORT ODPADNEGA MATERIALA MORA BITI PO ZUNANJI STRANI OBJEKTA.</t>
  </si>
  <si>
    <t>Čiščenje, brušenje oz. aktiviranje v celoti radiatorskih cevi in 2 x barvanje z akrilnim lakom. Cena mora vsebovati vso potrebno pripravo vključno s čiščenjem, brušenjem in 2x barvanje z  akrilnim lakom primernim za radiatorske cevi. Barvo določi projektant.</t>
  </si>
  <si>
    <t>Čiščenje, brušenje oz. aktiviranje v celoti konzol radiatorjev in 2 x barvanje z akrilnim lakom. Cena mora vsebovati vso potrebno pripravo vključno s čiščenjem, brušenjem in 2x barvanje z  akrilnim lakom. Barvo določi projektant.</t>
  </si>
  <si>
    <t>VODOVOD-KANALIZACIJA</t>
  </si>
  <si>
    <t>ur</t>
  </si>
  <si>
    <t>kos</t>
  </si>
  <si>
    <t xml:space="preserve">Pri formiranju cen upoštevati splošne opise in razpisne pogoje! </t>
  </si>
  <si>
    <t xml:space="preserve">Slikarska dela se obračunavajo po m2 dejansko izvršene površine. </t>
  </si>
  <si>
    <t>Odprtine do 3 m2 se ne odbijajo in špalete se ne obračunavajo.</t>
  </si>
  <si>
    <t>Odprtine nad 3 m2 se odbijajo in špalete se obračunavajo po dejanski površini v m2.</t>
  </si>
  <si>
    <t>Dobava materiala in zametavanje obstoječih elektro doz vključno z odstranitvijo elektro doze.</t>
  </si>
  <si>
    <t>odvoz materiala v trajno deponijo je v vseh postavkah  vključno s plačilom prispevkov in taks.</t>
  </si>
  <si>
    <t xml:space="preserve">V ceni posameznih pleskarskih del zajeti vsi potrebni odri. </t>
  </si>
  <si>
    <t>Zidarsko krpanje utorov dim. do 20/10 cm po izdelavi utorov za elektro in vodovodne inštalacije vključno z vsem materialom. Odprtine se morajo grobo in fino zametat ter morajo biti pripravljene za finalno pleskanje.</t>
  </si>
  <si>
    <t>Struganje stare barve na suho in popravilo obstoječih sten.</t>
  </si>
  <si>
    <t>Vgradnja ALU vogalnikov na vogale sten in okenske špalete, 2x kitanje z fasadnim lepilom, izravnava vseh neravnin v navezavi na steno kompletno z vsem materialom in prenosi.</t>
  </si>
  <si>
    <t>Zaključki  sten s PVC profili.</t>
  </si>
  <si>
    <t>Izrez prebojev za potrebe inštalacij dimenzij do Ø35cm v mavčnih stenah debeline  do 15 cm vključno z odvozom materiala na trajno deponijo.</t>
  </si>
  <si>
    <t>Gipsanje vdolbin v opečni steni dim. 5/5 cm (inštalacije).</t>
  </si>
  <si>
    <t>vsa potrebna pomožna sredstva na objektu kot na primer ali enakovredno so lestve, odri ...</t>
  </si>
  <si>
    <t xml:space="preserve">Mavčne predelne stene in stropovi splošno: 
Uporabljeni morajo biti kvalitetni materiali z ustreznimi certifikati. Nosilni kovinski profili morajo ustrezati statičnim zahtevam in morajo biti  antikorozijsko zaščiteni (pocinkani). 
Materiale uporabiti kot na primer ali enakovredno je to pri posameznih postavkah določeno. Izdelane stene morajo biti popolnoma ravne in navpične, stropovi pa ravni. </t>
  </si>
  <si>
    <t xml:space="preserve">SLIKOPLESKARSTVO </t>
  </si>
  <si>
    <t xml:space="preserve">INŠTALATERSTVO </t>
  </si>
  <si>
    <t>MAVČNE PREDELNE STENE</t>
  </si>
  <si>
    <t>Izdelava utorov z rezanjem z diamantno ploščo dim. do 20/10cm za elektro in strojne inštalacije.  Ponudba vključuje izvedbo utorov, prenos odpadnega materiala iz objekta do mesta nakladanja, nalaganje na kamion in odvoz v javno deponijo, oddaljeno do 20km,  vključno s plačilom prispevkov in taks.</t>
  </si>
  <si>
    <t>Zaščita vgrajenega stavbnega pohištva s folijo, po končanih delih se zaščita odstrani, prenos odpadnega materiala iz objekta do           mesta nakladanja, nalaganje na kamion in odvoz v javno deponijo, oddaljeno do 20 km vključno s plačilom prispevkov in taks.
.</t>
  </si>
  <si>
    <t>.</t>
  </si>
  <si>
    <t>Zaščita tal s tkanino.</t>
  </si>
  <si>
    <t>4.</t>
  </si>
  <si>
    <t>6.</t>
  </si>
  <si>
    <t>SPLOŠNO:
 rušitvena dela je potrebno izvajati v skladu spredpisi, ki urejajo varstvo pred hrupom v naravnem in življenskem okolju. Vsi potrebni delovni odri in razni ukrepi za varno izvedbo so upoštevani v ceni rušenja in se ne upoštevajo posebej. Dvižna in transportna sredstva je potrebno prilagoditi delu v skladu z rušitvenim elaboratom.
Obvezno upoštevati zaščitne mere za zaščito neposredne okolice. Izvajalec odstranjevalnih del mora med rušitvenimi deli in po končanih delih zagotoviti čiščenje okolice in vozišča ter ostalih javnih površin. Zaradi preprečitve širjenja prahu je treba skrbeti za stalno vlaženje sipkega gradbenega materiala, ki se lahko praši.                                                     Vse gradbene odpadke je potrebno odpeljati na deponijo gradbenih odpadkov v skladu z Odlokom o načinu upravljanja javne službe ravnanja s komunalnimi odpadki na območju MOM MARIBOR.</t>
  </si>
  <si>
    <t>2x čiščenje prostorov (1x med gradnjo po končanih grobih delih in 1x po izvedenih vseh delih, vključno s finalnim čiščenjem vseh površin, prenos embalaže in odpadnega materiala iz objekta do mesta nakladanja, nalaganje na kamion in odvoz v javno deponijo,  vključno s plačilom prispevkov in taks.</t>
  </si>
  <si>
    <t>Vsakodnevno grobo čiščenje prostorov , prenos embalaže in odpadnega materiala iz objekta do mesta nakladanja, nalaganje na kamion in odvoz v javno deponijo,  vključno s plačilom prispevkov in taks.</t>
  </si>
  <si>
    <t>Vse notranje barve in laki mojajo biti z vsebnostjo topil (hlapnih organskih spojin (HOS) z
vreliščem največ 250 °C) višjo kot :
• 30 g/l (minus voda) za stenske barve (v skladu z EN 13300):
• 250 g/l (minus voda) za druge barve z razlivnostjo najmanj 15 m²/l pri moči pokrivanja z 98-odstotno motnostjo.</t>
  </si>
  <si>
    <t xml:space="preserve">Odstranitev odstopajočega ometa na mestu odstranjenih stenskih keramičnih ploščic, prenos odpadnega materiala iz objekta do mesta nakladanja, nalaganje na kamion in odvoz v javno deponijo, oddaljeno do 20km,  vključno s plačilom prispevkov in taks.  </t>
  </si>
  <si>
    <t xml:space="preserve">Odstranitev neodstranjenih elementov  opreme (vgradni pulti pod okni, konzolni pulti na stenah…) v objektu in odvoz v skladišče v UKC Maribor v oddaljenosti do 500m. Pohištveni elementi morajo biti odstranjeni strokovno, ker se bodo uporabili za kasnejšo montažo. </t>
  </si>
  <si>
    <t>Dobava in vgradnja medeninastega ali drugega ustreznega tipskega profila na menjavah 
različnih tlakov.</t>
  </si>
  <si>
    <t>Dobava in montaža dozatorja iz bele umetne mase dimenzij cca. 28/14/25 (kot na primer ali enakovredno Ecolab) za  C-V papirnate zloženke z vsem potrebnim montažnim materialom.</t>
  </si>
  <si>
    <t>Dobava in montaža držala za tekoče milo kot na primer ali enakovredno Maximum  art. 27473 z vsem potrebnim montažnim materialom.</t>
  </si>
  <si>
    <t>9.</t>
  </si>
  <si>
    <t>7.</t>
  </si>
  <si>
    <t>Čiščenje, brušenje, peskanje oz. aktiviranje v celoti rebričastega radiatorja dim.do 120/18/70cm in 2 x barvanje z akrilnim lakom. Cena vključuje vso potrebno pripravo vključno s čiščenjem, brušenjem, peskanjem v komori  in 2x barvanje z  akrilnim lakom primernim za radiatorje. Barvo določi projektant. Demontaža in montaža radiatorja ni vključena v ceno.</t>
  </si>
  <si>
    <t xml:space="preserve">Odstranitev obstoječe talne keramike, prenos odpadnega materiala iz objekta do mesta nakladanja, nalaganje na kamion in odvoz v javno deponijo, oddaljeno do 20km,  vključno s plačilom prispevkov in taks. </t>
  </si>
  <si>
    <t>Rezanje odprtine Ø 30cm (odprtina za  inštalacije) v  opečni steni debeline do  20cm,  prenos odpadnega materiala iz objekta do mesta nakladanja, nalaganje na kamion in odvoz v javno deponijo, oddaljeno do 20km,  vključno s plačilom prispevkov in taks.</t>
  </si>
  <si>
    <t>Rezanje odprtine Ø 20cm (odprtina za  inštalacije) v  opečni steni debeline do  20cm,  prenos odpadnega materiala iz objekta do mesta nakladanja, nalaganje na kamion in odvoz v javno deponijo, oddaljeno do 20km,  vključno s plačilom prispevkov in taks.</t>
  </si>
  <si>
    <t>Rezanje odprtine Ø 12cm (odprtina za  inštalacije) v  opečni steni debeline do  20cm,  prenos odpadnega materiala iz objekta do mesta nakladanja, nalaganje na kamion in odvoz v javno deponijo, oddaljeno do 20km,  vključno s plačilom prispevkov in taks.</t>
  </si>
  <si>
    <t>Rezanje odprtine Ø 5cm (odprtina za  inštalacije) v  opečni steni debeline do 20cm,  prenos odpadnega materiala iz objekta do mesta nakladanja, nalaganje na kamion in odvoz v javno deponijo, oddaljeno do 20km,  vključno s plačilom prispevkov in taks.</t>
  </si>
  <si>
    <t>Razna gradbena dela - NKV - pomoč elektro in strojnim inštalaterjem.</t>
  </si>
  <si>
    <t>Dobava in montaža stenske obloge – sestavljene iz kovinske pocinkane podkonstrucije, širine 60mm,kot na primer ali enakovredno Rigips stenskega profila , enostranske  obloge iz dveh gips kartonskih plošč. Spodnja gips kartonska plošča je gradbena plošča RB debeline 12,5mm. Zunanja plošča je vodoodporna gips kartonska plošča RF debeline 12,5 mm. Zunanja plošča je 10 cm dvignjena od tal.
V vseh mavčnih stenah mora biti primerna podkonstrukcija za pritrditev raznih sanitarnih elementov na stene.</t>
  </si>
  <si>
    <t>Izdelava utorov z frezanjem v opečni steni dim. do 5/5cm za elektro in strojne inštalacije.  Ponudba vključuje izvedbo utorov, prenos odpadnega materiala iz objekta do mesta nakladanja, nalaganje na kamion in odvoz v javno deponijo, oddaljeno do 20km,  vključno s plačilom prispevkov in taks.</t>
  </si>
  <si>
    <t>Zidarsko krpanje utorov dim. do 5/5 cm po izdelavi utorov za elektro in vodovodne inštalacije vključno z vsem materialom. Odprtine se morajo grobo in fino zametat ter morajo biti pripravljene za finalno pleskanje.</t>
  </si>
  <si>
    <t>vsa potrebna pomožna sredstva na objektu kot naprimer ali enakovredno so lestve, odri ...</t>
  </si>
  <si>
    <t xml:space="preserve">Izvajalec mora pred pričetkom del opozoriti gradbeno vodstvo oziroma nadzor na eventuelne pomanjkljivosti, ki bi utegnile kvarno vplivati na brezhibno vgradnjo. Kasnejše izgovori o pomanjkljivi podlagi bodo smatrani za brezpredmetne. 
Vsa pomožna dela in materiali so vključeni v enotno ceno izdelka.
</t>
  </si>
  <si>
    <t>Tlaki morajo izpolnjevati naslednje zahteve:
- dolga življenjska doba;
- mala obraba;
- kvalitetni sijaj;
- enostavno vzdrževanje;
- enostavno čiščenje;
- v vseh prostorih, kjer je to potrebno in zahtevano je predvideti elektroprevodne tlake;
- v vseh prostorih v zgradbi se na vseh vrstah tlakov predvidijo polkrožni zaključki
(zaokrožnice R=10 cm) in stenske obrobe;
-kjer zahteva tehnologija in delovni proces z aparati, ki sevajo je potrebno na tlakih in pri vratnih pripirah izvesti ustrezno zaščito pred sevanjem;
-na mestih, kjer so vrata, je potrebno vgraditi odbojnike;
-vsi stiki tlakov (linolej, guma,…) v zgradbi morajo biti varjeni;
-vsi tlaki morajo ustrezati vsem sanitarno higienskim zahtevam.
Pred pričetkom montaže opreme je potrebno tlake očistiti in izvesti zaščitni sijajni premaz. 
Po končani montaži opreme je potrebno izvesti ustrezne popravke zaščitnih premazov.</t>
  </si>
  <si>
    <t>TALNE OBLOGE</t>
  </si>
  <si>
    <t>3.</t>
  </si>
  <si>
    <t>TALNE OBLOGE SKUPAJ</t>
  </si>
  <si>
    <t>Trganje stare talne PVC ali linolej obloge, prenos odpadnega materiala iz objekta do mesta nakladanja, nalaganje na kamion in odvoz v javno deponijo,  vključno s plačilom prispevkov in taks.</t>
  </si>
  <si>
    <t>Popravilo obstoječega estriha (luknje do globine 3 cm) po odstranitvi PVC talne obloge,krpanje lukenj in izravnava estriha z vsem potrebnim delom in materialom za pripravo tal za polaganje PVC talne obloge.</t>
  </si>
  <si>
    <t>Čiščenje prostorov med in po končanem delu</t>
  </si>
  <si>
    <t>Izdelava novega grobega in finega ročnega ometa sten v  debelini do 3,00 cm , s pomožnimi deli in prenosi.</t>
  </si>
  <si>
    <t>Dobava in vgranja PVC polkrožne zaključne letve v barvi ploščic dim. 10mm na zaključkih stene obložene s keramiko in na vogalih.</t>
  </si>
  <si>
    <t>Dobava in montaža distributerja toaletnega papirja v rolah iz bele umetne mase s pokrovom kot Ecolab z vsem potrebnim montažnim materialom.</t>
  </si>
  <si>
    <t>Dobava ščetke za WC kot na primer ali enakovredno KOLPA-SAN WC garnitura (posodica in ščetka) EL9700 490610</t>
  </si>
  <si>
    <t xml:space="preserve">Dobava držala za brisače kot na primer ali enakovredno Kolpa San Držalo za brisače Proteus, enojno </t>
  </si>
  <si>
    <t>Obzidava WC kotličkov s POROBETONOM (kot na primer ali enakovredno YTONG) debeline 5cm v ustrezni malti po navodilih proizvajalca, vključno z  vsemi pomožnimi deli in prenosi, z vezavo sten s pocinkano žico v stropno konstrukcijo.</t>
  </si>
  <si>
    <t>Kitanje raznih spojev (vrata-stena, okenska polica-stena, stena-spuščen strop) z akrilnim kitom. Barva kita se mora ujemati z barvo stene. Ponudba vsebuje material in izvedbo.</t>
  </si>
  <si>
    <t xml:space="preserve">Odstranitev obstoječe stenske keramike na opečni, siporeks ali mavčni steni, prenos odpadnega materiala iz objekta do mesta nakladanja, nalaganje na kamion in odvoz v javno deponijo, oddaljeno do 20km,  vključno s plačilom prispevkov in taks. </t>
  </si>
  <si>
    <t xml:space="preserve">STROPOVI </t>
  </si>
  <si>
    <t>10.</t>
  </si>
  <si>
    <t xml:space="preserve">SPUŠČENI STROPOVI </t>
  </si>
  <si>
    <t xml:space="preserve">Dobava in polaganje 10 cm visoke stenske obrobe enake kvalitete in barve kot talna PVC obloga, vključno z dobavo in izdelava  obrobe iz tlaka preko tipskega zaokrožnega PVC profila 25/25mm - dobava in montaža PVC profila 25/25mm vključena v ponudbo. Stenska obroba je zaključena s tipskim   protiprašnim profilom-dobava in montaža protiprašnega profila je vključena v ponudbo. </t>
  </si>
  <si>
    <t>Proizvajalec:                                              Tip:</t>
  </si>
  <si>
    <t>Demontaža obstoječih kovinskih lamelnih spuščenih stropov , prenos odpadnega materiala iz objekta do mesta nakladanja, nalaganje na kamion in odvoz v javno deponijo,  vključno s plačilom prispevkov in taks.</t>
  </si>
  <si>
    <t>Demontaža in ponovna montaža obstoječih kovinskih lamelnih spuščenih stropov.</t>
  </si>
  <si>
    <t xml:space="preserve">Dobava in montaža mavčnega stropa sestavljenega iz iz dveh gips kartonskih plošč-spodnja gips kartonska plošča je gradbena plošča RB debeline 12,5mm. Zunanja plošča je ognjevarna gips kartonska plošča RF debeline 12,5 mm. Plošče so pritrjene na novo kovinsko pocinkano podkonstrucijo (vključena v ponudbo), ki je obešena na strop višine do 100cm. </t>
  </si>
  <si>
    <t xml:space="preserve">"• Pri formiranju cen upoštevati splošne opise in razpisne pogoje! 
"        
"Rušitvena dela se morajo izvajati pod nadzorom varnostnega inženirja. 
Pred rušenjem morajo biti odklopljene in odstranjene vse inštalacije. 
Prav tako mora biti odstranjena vsa oprema, ki bi lahko ovirala rušenje. V ceni morajo biti upoštevani potrebni odri in eventuelna začasna opiranja in podpiranja. Omogočeno mora biti močenje ruševin z vodo zaradi preprečevanja prašenja in prekomernega onesnaževanja okolice. Obvezno upoštevati vse zaščitne mere, ki jih predpisuje veljavna zakonodaja. Ruševine in odstranjeni elementi morajo biti po velikosti primerni za transport in deponiranje in ločeni po vrstah materialov."        
</t>
  </si>
  <si>
    <t xml:space="preserve">Pri vseh rušitvenih delih, prebojih, dolbenjih je potrebno ta dela izvajati  z "mokrim" rezanjem  (diamantntno oz. widia  rezalno orodje). Vso orodje mora imeti  cevi za sprotno odsesovanje prahu!        
V postavkah rušitvenih del zajeti tudi vsa potrebna podpiranja ter zaščito pred prašenjem okolice!        </t>
  </si>
  <si>
    <t xml:space="preserve">Med izvajanjem rušitvenih del bo potrebno paziti, da se ne poškoduje elementov obstoječe nosilne konstrukcije, ki ostanejo v funkciji. Potrebno je paziti, da na obstoječih stropnih ploščah na posameznih mestih ne kopičijo večje količine materiala. . Vse poškodbe na obstoječi nosilni konstrukciji, ki bi nastale pri izvajanju rušitvenih del je potrebno sproti sanirati.        </t>
  </si>
  <si>
    <t xml:space="preserve">"Pri rušitvenih delih je potrebno upoštevati predpise iz varstva pri gradbenem delu. Poleg Pravilnika o varstvu pri gradbenem delu je potrebno upoštevati tudi druge varnostne predpise, zlasti še Pravilnik o nakladanju in
razkladanju tovornih vozil, Pravilnik o varstvu pri delu z delovnimi pripravami in napravami, Zakon o varovanju zdravja pri delu, Pravilnik o obremenjevanju tal z vnašanjem odpadkov in Uredbo o odpadkih, Ul. RS 103/2011, 16.12.2011!"        
</t>
  </si>
  <si>
    <t xml:space="preserve">Ves odpadni material sortirati na gradbiščni deponiji in sproti transportirati na organizirano deponijo, obrat za reciklažo ali mestni odpad z upoštevanjem pravilnika o ravnanju z gradbenimi  odpadki!  Obrat za reciklažo ali organizirano komunalno deponijo izbere izvajalec, katerega stroški so tudi komunalne takse in okoljevarstveni dodatki.        
</t>
  </si>
  <si>
    <t>Odstranitev obstoječih tlakov  v sestavi: keramika ali PVC, armiran estrih , PVC folija, toplotna izolacija s transportom odpadnega materiala do mesta nakladanja, nalaganje na kamion in odvoz materiala v trajno deponijo vključno s plačilom prispevkov in taks.</t>
  </si>
  <si>
    <t xml:space="preserve">Naprava -izrez v širini do 30 cm in globine do 15cm obstoječih tlakov v sestaviih : PVC ali keramika, armiran estrih , PVC folija, toplotna izolacija , prenos odpadnega materiala iz objekta do mesta nakladanja, nalaganje na kamion in odvoz v javno deponijo, oddaljeno do 20km,  vključno s plačilom prispevkov in taks. </t>
  </si>
  <si>
    <t xml:space="preserve">Mavčne predelne stene in stropovi splošno: 
Uporabljeni morajo biti kvalitetni materiali z ustreznimi certifikati. Nosilni kovinski profili morajo ustrezati statičnim zahtevam in morajo biti  antikorozijsko zaščiteni (pocinkani). 
Materiale uporabiti kot na primer ali enakovredno kot je pri posameznih postavkah določeno. Izdelane stene morajo biti popolnoma ravne in navpične, stropovi pa ravni. </t>
  </si>
  <si>
    <t xml:space="preserve">Dobava in montaža akustičnega spuščenega stropa kot Armstrong Sahara Board na podkonstrukcji Prelude TLX , izgrajenega iz enonivojske kovinske konstrukcije iz glavnih ter prečnih Prelude Armstrong TLX 24 mm profilov, obešenih v primarni strop z obešali za spuščanje do 1,0m. V konstrukcijo so vložene ali vpete snemljive mineralne plošče Armstrong Sahara Board dim. 600 x 600 mm, bele barve, z ravnim robom in vidnim T profilom. Ob steni bo zaključni profil BPT1924HD - 19/24 mm. Koeficient absorbcije zvoka: 0,60; vrednost izolativnosti zvoka: 34 dB. Sistemska garancija plošč in podkonstrukcije je 30 let za napake, ki bi nastave kot posledica napak v proizvodnem procesu proizvajalca. </t>
  </si>
  <si>
    <t xml:space="preserve">Dobava in montaža spuščenega stropa kot npr. Armstrong Bioguard Clip In Plain , narejenega iz dvonivojske kovinske konstrukcije iz glavnih U BPM 300100 ter prečnih profilov DP12 BPM 311022, obešenih v primarni strop s togimi obešali za spuščanje do 1,0 m. V konstrukcijo so vpete snemljive kovinske plošče kot npr. Armstrong Orcal QClip-In F Bioguard Plain dim. 600 x 600 mm, bele barve RAL9010, z nevidnim zaskočnim profilom. Ob steni bo zaključni profil BPM 215013 z vzmetnimi zagozdami BPM311081. Stropne plošče so demontažne ter omogočajo redno čiščenje. Razred čistosti površine stropa po EN ISO 16444-1: razred ISO3. Dokazati s potrdilom zrakotesnost sistema: 0,48 m3/m2/h pri 50Pa. Vsi stiki na stropu morajo biti zatesnjeni in neprepustni vključno z elementi za osvetlitev in prezračevanje. Sistemska garancija plošč in podkonstrukcije je 30 let za napake, ki bi nastave kot posledica napak v proizvodnem procesu proizvajalca.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</si>
</sst>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quot;A2/2.0&quot;"/>
    <numFmt numFmtId="174" formatCode="&quot;True&quot;;&quot;True&quot;;&quot;False&quot;"/>
    <numFmt numFmtId="175" formatCode="&quot;On&quot;;&quot;On&quot;;&quot;Off&quot;"/>
    <numFmt numFmtId="176" formatCode="[$€-2]\ #,##0.00_);[Red]\([$€-2]\ #,##0.00\)"/>
    <numFmt numFmtId="177" formatCode="#,##0.0&quot;0&quot;"/>
    <numFmt numFmtId="178" formatCode="#,##0.00\ [$€-1]"/>
    <numFmt numFmtId="179" formatCode="_-* #,##0.00\ _S_I_T_-;\-* #,##0.00\ _S_I_T_-;_-* \-??\ _S_I_T_-;_-@_-"/>
    <numFmt numFmtId="180" formatCode="#,##0\."/>
    <numFmt numFmtId="181" formatCode="#,##0.00\ [$€-1];[Red]\-#,##0.00\ [$€-1]"/>
  </numFmts>
  <fonts count="33">
    <font>
      <sz val="10"/>
      <name val="Arial CE"/>
      <family val="0"/>
    </font>
    <font>
      <sz val="11"/>
      <color indexed="8"/>
      <name val="Calibri"/>
      <family val="2"/>
    </font>
    <font>
      <sz val="12"/>
      <name val="Times New Roman"/>
      <family val="1"/>
    </font>
    <font>
      <b/>
      <sz val="12"/>
      <name val="Times New Roman"/>
      <family val="1"/>
    </font>
    <font>
      <sz val="10"/>
      <name val="Arial"/>
      <family val="2"/>
    </font>
    <font>
      <sz val="8"/>
      <name val="Arial CE"/>
      <family val="0"/>
    </font>
    <font>
      <sz val="11"/>
      <name val="Times New Roman CE"/>
      <family val="0"/>
    </font>
    <font>
      <sz val="11"/>
      <name val="AvantGarde Bk BT"/>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Times New Roman"/>
      <family val="1"/>
    </font>
    <font>
      <b/>
      <sz val="11"/>
      <name val="Times New Roman"/>
      <family val="1"/>
    </font>
    <font>
      <sz val="11"/>
      <name val="Times New Roman"/>
      <family val="1"/>
    </font>
    <font>
      <b/>
      <sz val="10"/>
      <name val="Times New Roman"/>
      <family val="1"/>
    </font>
    <font>
      <sz val="9"/>
      <name val="Times New Roman"/>
      <family val="1"/>
    </font>
    <font>
      <u val="single"/>
      <sz val="12"/>
      <name val="Times New Roman"/>
      <family val="1"/>
    </font>
    <font>
      <vertAlign val="superscript"/>
      <sz val="12"/>
      <name val="Times New Roman"/>
      <family val="1"/>
    </font>
    <font>
      <sz val="8"/>
      <name val="Times New Roman"/>
      <family val="1"/>
    </font>
    <font>
      <b/>
      <sz val="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4" fillId="0" borderId="0">
      <alignment/>
      <protection/>
    </xf>
    <xf numFmtId="0" fontId="10" fillId="16" borderId="1" applyNumberFormat="0" applyAlignment="0" applyProtection="0"/>
    <xf numFmtId="39" fontId="4" fillId="0" borderId="2">
      <alignment horizontal="right" vertical="top" wrapText="1"/>
      <protection/>
    </xf>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0" borderId="0">
      <alignment/>
      <protection/>
    </xf>
    <xf numFmtId="173" fontId="4" fillId="0" borderId="0">
      <alignment/>
      <protection/>
    </xf>
    <xf numFmtId="0" fontId="6" fillId="0" borderId="0">
      <alignment/>
      <protection/>
    </xf>
    <xf numFmtId="0" fontId="4" fillId="0" borderId="0" applyProtection="0">
      <alignment/>
    </xf>
    <xf numFmtId="0" fontId="4" fillId="0" borderId="0">
      <alignment/>
      <protection/>
    </xf>
    <xf numFmtId="0" fontId="4" fillId="0" borderId="0">
      <alignment/>
      <protection/>
    </xf>
    <xf numFmtId="0" fontId="15" fillId="17" borderId="0" applyNumberFormat="0" applyBorder="0" applyAlignment="0" applyProtection="0"/>
    <xf numFmtId="0" fontId="4" fillId="0" borderId="0" applyFill="0" applyBorder="0">
      <alignment/>
      <protection/>
    </xf>
    <xf numFmtId="0"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0" fillId="18" borderId="6"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8" fillId="0" borderId="7" applyNumberFormat="0" applyFill="0" applyAlignment="0" applyProtection="0"/>
    <xf numFmtId="0" fontId="19" fillId="23" borderId="8" applyNumberFormat="0" applyAlignment="0" applyProtection="0"/>
    <xf numFmtId="0" fontId="20" fillId="16" borderId="9" applyNumberFormat="0" applyAlignment="0" applyProtection="0"/>
    <xf numFmtId="0" fontId="21" fillId="3" borderId="0" applyNumberFormat="0" applyBorder="0" applyAlignment="0" applyProtection="0"/>
    <xf numFmtId="0" fontId="7" fillId="4" borderId="0" applyAlignment="0">
      <protection/>
    </xf>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2" fillId="7" borderId="9" applyNumberFormat="0" applyAlignment="0" applyProtection="0"/>
    <xf numFmtId="0" fontId="23" fillId="0" borderId="10" applyNumberFormat="0" applyFill="0" applyAlignment="0" applyProtection="0"/>
  </cellStyleXfs>
  <cellXfs count="500">
    <xf numFmtId="0" fontId="0" fillId="0" borderId="0" xfId="0" applyAlignment="1">
      <alignment/>
    </xf>
    <xf numFmtId="0" fontId="2" fillId="0" borderId="0" xfId="0" applyFont="1" applyBorder="1" applyAlignment="1" applyProtection="1">
      <alignment vertical="top" wrapText="1"/>
      <protection/>
    </xf>
    <xf numFmtId="1" fontId="2" fillId="0" borderId="0" xfId="0" applyNumberFormat="1" applyFont="1" applyBorder="1" applyAlignment="1" applyProtection="1">
      <alignment horizontal="left" vertical="top"/>
      <protection/>
    </xf>
    <xf numFmtId="0" fontId="2" fillId="0" borderId="0" xfId="0" applyNumberFormat="1" applyFont="1" applyBorder="1" applyAlignment="1" applyProtection="1">
      <alignment horizontal="justify" vertical="top" shrinkToFit="1"/>
      <protection/>
    </xf>
    <xf numFmtId="0" fontId="2" fillId="0" borderId="0" xfId="0" applyFont="1" applyBorder="1" applyAlignment="1" applyProtection="1">
      <alignment horizontal="left" vertical="top"/>
      <protection/>
    </xf>
    <xf numFmtId="4" fontId="2" fillId="0" borderId="0" xfId="0" applyNumberFormat="1" applyFont="1" applyBorder="1" applyAlignment="1" applyProtection="1">
      <alignment horizontal="left" vertical="top"/>
      <protection/>
    </xf>
    <xf numFmtId="43" fontId="2" fillId="0" borderId="0" xfId="70" applyFont="1" applyBorder="1" applyAlignment="1" applyProtection="1">
      <alignment horizontal="justify"/>
      <protection/>
    </xf>
    <xf numFmtId="49" fontId="2" fillId="0" borderId="0" xfId="0" applyNumberFormat="1" applyFont="1" applyBorder="1" applyAlignment="1" applyProtection="1">
      <alignment horizontal="left"/>
      <protection/>
    </xf>
    <xf numFmtId="14" fontId="2" fillId="0" borderId="0" xfId="0" applyNumberFormat="1"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1" fontId="2" fillId="0" borderId="0" xfId="0" applyNumberFormat="1" applyFont="1" applyFill="1" applyBorder="1" applyAlignment="1" applyProtection="1">
      <alignment horizontal="center" vertical="top" wrapText="1"/>
      <protection/>
    </xf>
    <xf numFmtId="0" fontId="2" fillId="0" borderId="0" xfId="0" applyNumberFormat="1" applyFont="1" applyAlignment="1" applyProtection="1">
      <alignment horizontal="justify" vertical="top" shrinkToFi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center" vertical="top" wrapText="1"/>
      <protection/>
    </xf>
    <xf numFmtId="43" fontId="2" fillId="0" borderId="0" xfId="70" applyFont="1" applyFill="1" applyBorder="1" applyAlignment="1" applyProtection="1">
      <alignment horizontal="center" vertical="top" wrapText="1"/>
      <protection/>
    </xf>
    <xf numFmtId="172" fontId="2" fillId="0" borderId="0" xfId="0" applyNumberFormat="1" applyFont="1" applyFill="1" applyBorder="1" applyAlignment="1" applyProtection="1">
      <alignment horizontal="right" vertical="top" wrapText="1"/>
      <protection/>
    </xf>
    <xf numFmtId="1" fontId="2" fillId="0" borderId="0" xfId="0" applyNumberFormat="1" applyFont="1" applyFill="1" applyAlignment="1" applyProtection="1">
      <alignment horizontal="right" vertical="top"/>
      <protection/>
    </xf>
    <xf numFmtId="2" fontId="3" fillId="0" borderId="0" xfId="0" applyNumberFormat="1" applyFont="1" applyFill="1" applyAlignment="1" applyProtection="1">
      <alignment vertical="top" wrapText="1"/>
      <protection/>
    </xf>
    <xf numFmtId="2" fontId="3" fillId="0" borderId="0" xfId="0" applyNumberFormat="1" applyFont="1" applyFill="1" applyAlignment="1" applyProtection="1">
      <alignment horizontal="right" vertical="top"/>
      <protection/>
    </xf>
    <xf numFmtId="4" fontId="3" fillId="0" borderId="0" xfId="0" applyNumberFormat="1" applyFont="1" applyFill="1" applyAlignment="1" applyProtection="1">
      <alignment horizontal="right" vertical="top"/>
      <protection/>
    </xf>
    <xf numFmtId="43" fontId="2" fillId="0" borderId="0" xfId="70" applyFont="1" applyFill="1" applyAlignment="1" applyProtection="1">
      <alignment vertical="top"/>
      <protection/>
    </xf>
    <xf numFmtId="172" fontId="3" fillId="0" borderId="0" xfId="0" applyNumberFormat="1" applyFont="1" applyFill="1" applyAlignment="1" applyProtection="1">
      <alignment horizontal="right" vertical="top"/>
      <protection/>
    </xf>
    <xf numFmtId="2" fontId="2" fillId="0" borderId="0" xfId="0" applyNumberFormat="1" applyFont="1" applyFill="1" applyAlignment="1" applyProtection="1">
      <alignment vertical="top" wrapText="1"/>
      <protection/>
    </xf>
    <xf numFmtId="2" fontId="2" fillId="0" borderId="0" xfId="0" applyNumberFormat="1" applyFont="1" applyFill="1" applyAlignment="1" applyProtection="1">
      <alignment horizontal="right" vertical="top"/>
      <protection/>
    </xf>
    <xf numFmtId="4" fontId="2" fillId="0" borderId="0" xfId="0" applyNumberFormat="1" applyFont="1" applyFill="1" applyAlignment="1" applyProtection="1">
      <alignment horizontal="right" vertical="top"/>
      <protection/>
    </xf>
    <xf numFmtId="172" fontId="2" fillId="0" borderId="0" xfId="0" applyNumberFormat="1" applyFont="1" applyFill="1" applyAlignment="1" applyProtection="1">
      <alignment horizontal="right" vertical="top"/>
      <protection/>
    </xf>
    <xf numFmtId="1" fontId="2"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horizontal="justify" vertical="top" shrinkToFit="1"/>
      <protection/>
    </xf>
    <xf numFmtId="0" fontId="2" fillId="0" borderId="0" xfId="0" applyFont="1" applyFill="1" applyBorder="1" applyAlignment="1" applyProtection="1">
      <alignment horizontal="left" vertical="top"/>
      <protection/>
    </xf>
    <xf numFmtId="4" fontId="2" fillId="0" borderId="0" xfId="0" applyNumberFormat="1" applyFont="1" applyFill="1" applyBorder="1" applyAlignment="1" applyProtection="1">
      <alignment horizontal="left" vertical="top"/>
      <protection/>
    </xf>
    <xf numFmtId="43" fontId="2" fillId="0" borderId="0" xfId="70" applyFont="1" applyFill="1" applyBorder="1" applyAlignment="1" applyProtection="1">
      <alignment horizontal="justify"/>
      <protection/>
    </xf>
    <xf numFmtId="49" fontId="2" fillId="0" borderId="0" xfId="0" applyNumberFormat="1" applyFont="1" applyFill="1" applyBorder="1" applyAlignment="1" applyProtection="1">
      <alignment horizontal="left"/>
      <protection/>
    </xf>
    <xf numFmtId="0" fontId="2" fillId="0" borderId="0" xfId="0" applyNumberFormat="1" applyFont="1" applyFill="1" applyAlignment="1" applyProtection="1">
      <alignment horizontal="justify" vertical="top" shrinkToFit="1"/>
      <protection/>
    </xf>
    <xf numFmtId="1" fontId="3" fillId="0" borderId="0" xfId="0" applyNumberFormat="1" applyFont="1" applyFill="1" applyAlignment="1" applyProtection="1">
      <alignment horizontal="right" vertical="top"/>
      <protection/>
    </xf>
    <xf numFmtId="0" fontId="24" fillId="0" borderId="0" xfId="0" applyFont="1" applyBorder="1" applyAlignment="1" applyProtection="1">
      <alignment/>
      <protection/>
    </xf>
    <xf numFmtId="0" fontId="2" fillId="0" borderId="0" xfId="0" applyFont="1" applyFill="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Alignment="1">
      <alignment horizontal="left" vertical="top"/>
    </xf>
    <xf numFmtId="0" fontId="2" fillId="0" borderId="0" xfId="0" applyNumberFormat="1" applyFont="1" applyFill="1" applyBorder="1" applyAlignment="1" applyProtection="1">
      <alignment horizontal="left" vertical="top" wrapText="1"/>
      <protection/>
    </xf>
    <xf numFmtId="0" fontId="2" fillId="0" borderId="0" xfId="0" applyFont="1" applyAlignment="1">
      <alignment vertical="top"/>
    </xf>
    <xf numFmtId="0" fontId="2" fillId="0" borderId="0" xfId="0" applyFont="1" applyAlignment="1">
      <alignment horizontal="right" vertical="top"/>
    </xf>
    <xf numFmtId="0" fontId="3" fillId="0" borderId="0" xfId="0" applyNumberFormat="1" applyFont="1" applyFill="1" applyBorder="1" applyAlignment="1" applyProtection="1">
      <alignment horizontal="left" vertical="top" wrapText="1"/>
      <protection/>
    </xf>
    <xf numFmtId="0" fontId="2" fillId="0" borderId="0" xfId="0" applyFont="1" applyFill="1" applyAlignment="1">
      <alignment vertical="top" wrapText="1"/>
    </xf>
    <xf numFmtId="0" fontId="2" fillId="0" borderId="0" xfId="0" applyFont="1" applyFill="1" applyAlignment="1">
      <alignment horizontal="right" vertical="top" wrapText="1"/>
    </xf>
    <xf numFmtId="0" fontId="3" fillId="0" borderId="0" xfId="0" applyFont="1" applyAlignment="1">
      <alignment vertical="top"/>
    </xf>
    <xf numFmtId="0" fontId="3" fillId="0" borderId="0" xfId="0" applyFont="1" applyAlignment="1">
      <alignment horizontal="right" vertical="top"/>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right" vertical="top"/>
    </xf>
    <xf numFmtId="4" fontId="3" fillId="0" borderId="0" xfId="70" applyNumberFormat="1" applyFont="1" applyFill="1" applyBorder="1" applyAlignment="1" applyProtection="1">
      <alignment horizontal="right" vertical="top"/>
      <protection/>
    </xf>
    <xf numFmtId="4" fontId="2" fillId="0" borderId="0" xfId="70" applyNumberFormat="1" applyFont="1" applyFill="1" applyBorder="1" applyAlignment="1" applyProtection="1">
      <alignment horizontal="right" vertical="top"/>
      <protection/>
    </xf>
    <xf numFmtId="0" fontId="3" fillId="0" borderId="0" xfId="0" applyFont="1" applyAlignment="1">
      <alignment horizontal="left" vertical="top"/>
    </xf>
    <xf numFmtId="0" fontId="3" fillId="0" borderId="0" xfId="0" applyFont="1" applyFill="1" applyAlignment="1">
      <alignment vertical="top"/>
    </xf>
    <xf numFmtId="0" fontId="3" fillId="0" borderId="0" xfId="0" applyFont="1" applyFill="1" applyAlignment="1">
      <alignment horizontal="right" vertical="top"/>
    </xf>
    <xf numFmtId="4" fontId="2" fillId="0" borderId="0" xfId="0" applyNumberFormat="1" applyFont="1" applyFill="1" applyBorder="1" applyAlignment="1">
      <alignment horizontal="right" vertical="top"/>
    </xf>
    <xf numFmtId="0" fontId="2" fillId="0" borderId="0" xfId="0" applyFont="1" applyFill="1" applyAlignment="1" applyProtection="1">
      <alignment wrapText="1"/>
      <protection/>
    </xf>
    <xf numFmtId="0" fontId="2" fillId="0" borderId="0" xfId="0" applyFont="1" applyBorder="1" applyAlignment="1">
      <alignment vertical="center" wrapText="1"/>
    </xf>
    <xf numFmtId="0" fontId="3" fillId="0" borderId="0" xfId="0" applyFont="1" applyFill="1" applyBorder="1" applyAlignment="1">
      <alignment vertical="center" wrapText="1"/>
    </xf>
    <xf numFmtId="180" fontId="2" fillId="0" borderId="0" xfId="0" applyNumberFormat="1" applyFont="1" applyFill="1" applyBorder="1" applyAlignment="1" applyProtection="1">
      <alignment horizontal="left" vertical="top"/>
      <protection/>
    </xf>
    <xf numFmtId="0" fontId="2" fillId="0" borderId="0" xfId="0" applyFont="1" applyFill="1" applyBorder="1" applyAlignment="1">
      <alignment vertical="top"/>
    </xf>
    <xf numFmtId="0" fontId="2" fillId="0" borderId="0" xfId="0" applyFont="1" applyBorder="1" applyAlignment="1">
      <alignment horizontal="left" vertical="top"/>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right" vertical="top" wrapText="1"/>
      <protection/>
    </xf>
    <xf numFmtId="0" fontId="2" fillId="0" borderId="0" xfId="0" applyFont="1" applyFill="1" applyBorder="1" applyAlignment="1">
      <alignment horizontal="left" vertical="top"/>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right" vertical="top" wrapText="1"/>
      <protection/>
    </xf>
    <xf numFmtId="0" fontId="2" fillId="0" borderId="0" xfId="0" applyFont="1" applyFill="1" applyAlignment="1">
      <alignment horizontal="left" vertical="top" wrapText="1"/>
    </xf>
    <xf numFmtId="49" fontId="2" fillId="0" borderId="0" xfId="0" applyNumberFormat="1" applyFont="1" applyFill="1" applyBorder="1" applyAlignment="1" applyProtection="1">
      <alignment horizontal="left" vertical="top" wrapText="1"/>
      <protection/>
    </xf>
    <xf numFmtId="1" fontId="2" fillId="0" borderId="0" xfId="0" applyNumberFormat="1" applyFont="1" applyFill="1" applyBorder="1" applyAlignment="1" applyProtection="1">
      <alignment horizontal="right" vertical="top" shrinkToFit="1"/>
      <protection/>
    </xf>
    <xf numFmtId="0" fontId="2" fillId="0" borderId="0" xfId="0" applyFont="1" applyFill="1" applyBorder="1" applyAlignment="1" applyProtection="1">
      <alignment vertical="top"/>
      <protection/>
    </xf>
    <xf numFmtId="1" fontId="2" fillId="0" borderId="0" xfId="0" applyNumberFormat="1" applyFont="1" applyFill="1" applyBorder="1" applyAlignment="1" applyProtection="1">
      <alignment horizontal="right" vertical="top"/>
      <protection/>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3" fillId="0" borderId="0" xfId="0" applyFont="1" applyFill="1" applyBorder="1" applyAlignment="1">
      <alignment horizontal="left" vertical="top" wrapText="1"/>
    </xf>
    <xf numFmtId="0" fontId="2" fillId="0" borderId="0" xfId="0" applyFont="1" applyAlignment="1" applyProtection="1">
      <alignment horizontal="right" vertical="top"/>
      <protection/>
    </xf>
    <xf numFmtId="0" fontId="2" fillId="0" borderId="0" xfId="0" applyFont="1" applyAlignment="1" applyProtection="1">
      <alignment vertical="top" wrapText="1"/>
      <protection/>
    </xf>
    <xf numFmtId="0" fontId="2" fillId="0" borderId="0" xfId="0" applyFont="1" applyAlignment="1" applyProtection="1">
      <alignment/>
      <protection/>
    </xf>
    <xf numFmtId="0" fontId="2" fillId="0" borderId="0" xfId="0" applyFont="1" applyAlignment="1" applyProtection="1">
      <alignment horizontal="right" wrapText="1"/>
      <protection/>
    </xf>
    <xf numFmtId="0" fontId="2" fillId="0" borderId="0" xfId="0" applyFont="1" applyBorder="1" applyAlignment="1" applyProtection="1">
      <alignment horizontal="right" wrapText="1"/>
      <protection/>
    </xf>
    <xf numFmtId="0" fontId="2" fillId="0" borderId="0" xfId="0" applyFont="1" applyBorder="1" applyAlignment="1" applyProtection="1">
      <alignment horizontal="right" vertical="top"/>
      <protection/>
    </xf>
    <xf numFmtId="0" fontId="2" fillId="0" borderId="0" xfId="0" applyFont="1" applyBorder="1" applyAlignment="1" applyProtection="1">
      <alignment/>
      <protection/>
    </xf>
    <xf numFmtId="0" fontId="2" fillId="0" borderId="0" xfId="0" applyNumberFormat="1" applyFont="1" applyAlignment="1" applyProtection="1">
      <alignment vertical="top" wrapText="1"/>
      <protection/>
    </xf>
    <xf numFmtId="0" fontId="2" fillId="0" borderId="0" xfId="0" applyFont="1" applyAlignment="1" applyProtection="1">
      <alignment horizontal="left" vertical="top" wrapText="1"/>
      <protection/>
    </xf>
    <xf numFmtId="0" fontId="3" fillId="0" borderId="11" xfId="0" applyFont="1" applyBorder="1" applyAlignment="1" applyProtection="1">
      <alignment vertical="top" wrapText="1"/>
      <protection/>
    </xf>
    <xf numFmtId="0" fontId="2" fillId="0" borderId="0" xfId="0" applyFont="1" applyAlignment="1">
      <alignment/>
    </xf>
    <xf numFmtId="0" fontId="3" fillId="0" borderId="0" xfId="0" applyFont="1" applyBorder="1" applyAlignment="1">
      <alignment horizontal="justify" vertical="top" wrapText="1"/>
    </xf>
    <xf numFmtId="0" fontId="3" fillId="0" borderId="0" xfId="0" applyFont="1" applyAlignment="1">
      <alignment/>
    </xf>
    <xf numFmtId="0" fontId="3" fillId="0" borderId="0" xfId="0" applyFont="1" applyAlignment="1">
      <alignment horizontal="right"/>
    </xf>
    <xf numFmtId="0" fontId="2" fillId="0" borderId="0" xfId="0" applyFont="1" applyBorder="1" applyAlignment="1">
      <alignment horizontal="justify" vertical="top" wrapText="1"/>
    </xf>
    <xf numFmtId="0" fontId="2" fillId="0" borderId="0" xfId="0" applyFont="1" applyFill="1" applyAlignment="1">
      <alignment horizontal="center" vertical="top"/>
    </xf>
    <xf numFmtId="0" fontId="2" fillId="0" borderId="0" xfId="0" applyNumberFormat="1" applyFont="1" applyBorder="1" applyAlignment="1" applyProtection="1">
      <alignment vertical="top" wrapText="1"/>
      <protection/>
    </xf>
    <xf numFmtId="0" fontId="3" fillId="0" borderId="0" xfId="0" applyFont="1" applyBorder="1" applyAlignment="1" applyProtection="1">
      <alignment horizontal="right" vertical="top"/>
      <protection/>
    </xf>
    <xf numFmtId="0" fontId="3" fillId="0" borderId="0" xfId="0" applyFont="1" applyAlignment="1" applyProtection="1">
      <alignment vertical="top" wrapText="1"/>
      <protection/>
    </xf>
    <xf numFmtId="0" fontId="3" fillId="0" borderId="0" xfId="0" applyFont="1" applyBorder="1" applyAlignment="1" applyProtection="1">
      <alignment/>
      <protection/>
    </xf>
    <xf numFmtId="0" fontId="3" fillId="0" borderId="0" xfId="0" applyFont="1" applyBorder="1" applyAlignment="1" applyProtection="1">
      <alignment horizontal="right" wrapText="1"/>
      <protection/>
    </xf>
    <xf numFmtId="0" fontId="2" fillId="0" borderId="0" xfId="0" applyFont="1" applyAlignment="1">
      <alignment horizontal="center" vertical="top"/>
    </xf>
    <xf numFmtId="49" fontId="3" fillId="0" borderId="0" xfId="50" applyNumberFormat="1" applyFont="1" applyBorder="1" applyAlignment="1">
      <alignment horizontal="center" vertical="center"/>
      <protection/>
    </xf>
    <xf numFmtId="0" fontId="2"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top" wrapText="1"/>
    </xf>
    <xf numFmtId="0" fontId="24" fillId="0" borderId="0" xfId="0" applyFont="1" applyAlignment="1" applyProtection="1">
      <alignment/>
      <protection/>
    </xf>
    <xf numFmtId="1" fontId="26" fillId="0" borderId="0" xfId="0" applyNumberFormat="1" applyFont="1" applyFill="1" applyAlignment="1" applyProtection="1">
      <alignment horizontal="right" vertical="top"/>
      <protection/>
    </xf>
    <xf numFmtId="0" fontId="24" fillId="0" borderId="0" xfId="0" applyFont="1" applyBorder="1" applyAlignment="1" applyProtection="1">
      <alignment vertical="top" wrapText="1"/>
      <protection/>
    </xf>
    <xf numFmtId="2" fontId="26" fillId="0" borderId="0" xfId="0" applyNumberFormat="1" applyFont="1" applyFill="1" applyAlignment="1" applyProtection="1">
      <alignment horizontal="right" vertical="top"/>
      <protection/>
    </xf>
    <xf numFmtId="4" fontId="26" fillId="0" borderId="0" xfId="0" applyNumberFormat="1" applyFont="1" applyFill="1" applyAlignment="1" applyProtection="1">
      <alignment horizontal="right" vertical="top"/>
      <protection/>
    </xf>
    <xf numFmtId="43" fontId="26" fillId="0" borderId="0" xfId="70" applyFont="1" applyFill="1" applyAlignment="1" applyProtection="1">
      <alignment vertical="top"/>
      <protection/>
    </xf>
    <xf numFmtId="172" fontId="26" fillId="0" borderId="0" xfId="0" applyNumberFormat="1" applyFont="1" applyFill="1" applyAlignment="1" applyProtection="1">
      <alignment horizontal="right" vertical="top"/>
      <protection/>
    </xf>
    <xf numFmtId="0" fontId="26" fillId="0" borderId="0" xfId="0" applyFont="1" applyAlignment="1" applyProtection="1">
      <alignment/>
      <protection/>
    </xf>
    <xf numFmtId="0" fontId="24" fillId="0" borderId="0" xfId="0" applyFont="1" applyFill="1" applyBorder="1" applyAlignment="1" applyProtection="1">
      <alignment vertical="top" wrapText="1"/>
      <protection/>
    </xf>
    <xf numFmtId="0" fontId="24" fillId="24" borderId="0" xfId="0" applyFont="1" applyFill="1" applyAlignment="1" applyProtection="1">
      <alignment/>
      <protection/>
    </xf>
    <xf numFmtId="1" fontId="24" fillId="0" borderId="0" xfId="0" applyNumberFormat="1" applyFont="1" applyFill="1" applyAlignment="1" applyProtection="1">
      <alignment horizontal="right" vertical="top"/>
      <protection/>
    </xf>
    <xf numFmtId="0" fontId="27" fillId="0" borderId="0" xfId="0" applyFont="1" applyFill="1" applyAlignment="1">
      <alignment horizontal="justify"/>
    </xf>
    <xf numFmtId="2" fontId="24" fillId="0" borderId="0" xfId="0" applyNumberFormat="1" applyFont="1" applyFill="1" applyAlignment="1" applyProtection="1">
      <alignment horizontal="right" vertical="top"/>
      <protection/>
    </xf>
    <xf numFmtId="4" fontId="24" fillId="0" borderId="0" xfId="0" applyNumberFormat="1" applyFont="1" applyFill="1" applyAlignment="1" applyProtection="1">
      <alignment horizontal="right" vertical="top"/>
      <protection/>
    </xf>
    <xf numFmtId="43" fontId="24" fillId="0" borderId="0" xfId="70" applyFont="1" applyFill="1" applyAlignment="1" applyProtection="1">
      <alignment vertical="top"/>
      <protection/>
    </xf>
    <xf numFmtId="172" fontId="24" fillId="0" borderId="0" xfId="0" applyNumberFormat="1" applyFont="1" applyFill="1" applyAlignment="1" applyProtection="1">
      <alignment horizontal="right" vertical="top"/>
      <protection/>
    </xf>
    <xf numFmtId="0" fontId="24" fillId="0" borderId="0" xfId="0" applyFont="1" applyFill="1" applyAlignment="1" applyProtection="1">
      <alignment/>
      <protection/>
    </xf>
    <xf numFmtId="0" fontId="26" fillId="0" borderId="0" xfId="0" applyFont="1" applyBorder="1" applyAlignment="1" applyProtection="1">
      <alignment vertical="top" wrapText="1"/>
      <protection/>
    </xf>
    <xf numFmtId="1" fontId="24" fillId="0" borderId="11" xfId="0" applyNumberFormat="1" applyFont="1" applyBorder="1" applyAlignment="1" applyProtection="1">
      <alignment horizontal="center" vertical="center" wrapText="1"/>
      <protection/>
    </xf>
    <xf numFmtId="0" fontId="24" fillId="0" borderId="11" xfId="0" applyNumberFormat="1" applyFont="1" applyBorder="1" applyAlignment="1" applyProtection="1">
      <alignment horizontal="center" vertical="center" wrapText="1" shrinkToFit="1"/>
      <protection/>
    </xf>
    <xf numFmtId="0" fontId="24" fillId="0" borderId="11" xfId="0" applyFont="1" applyBorder="1" applyAlignment="1" applyProtection="1">
      <alignment horizontal="center" vertical="center" wrapText="1"/>
      <protection/>
    </xf>
    <xf numFmtId="3" fontId="24" fillId="0" borderId="11" xfId="0" applyNumberFormat="1" applyFont="1" applyBorder="1" applyAlignment="1" applyProtection="1">
      <alignment horizontal="center" vertical="center" wrapText="1"/>
      <protection/>
    </xf>
    <xf numFmtId="43" fontId="24" fillId="0" borderId="11" xfId="70" applyFont="1" applyBorder="1" applyAlignment="1" applyProtection="1">
      <alignment horizontal="center" vertical="center" wrapText="1"/>
      <protection/>
    </xf>
    <xf numFmtId="49" fontId="24" fillId="0" borderId="11" xfId="0" applyNumberFormat="1" applyFont="1" applyBorder="1" applyAlignment="1" applyProtection="1">
      <alignment horizontal="center" vertical="center" wrapText="1"/>
      <protection/>
    </xf>
    <xf numFmtId="0" fontId="2" fillId="0" borderId="0" xfId="0" applyFont="1" applyAlignment="1" applyProtection="1">
      <alignment/>
      <protection/>
    </xf>
    <xf numFmtId="43" fontId="2" fillId="0" borderId="0" xfId="70" applyFont="1" applyFill="1" applyAlignment="1" applyProtection="1">
      <alignment vertical="top"/>
      <protection locked="0"/>
    </xf>
    <xf numFmtId="0" fontId="2" fillId="0" borderId="0" xfId="0" applyFont="1" applyFill="1" applyAlignment="1" applyProtection="1">
      <alignment horizontal="left" wrapText="1"/>
      <protection/>
    </xf>
    <xf numFmtId="0" fontId="2" fillId="0" borderId="0" xfId="0" applyFont="1" applyFill="1" applyAlignment="1" applyProtection="1">
      <alignment/>
      <protection/>
    </xf>
    <xf numFmtId="0" fontId="3" fillId="0" borderId="0" xfId="0" applyFont="1" applyFill="1" applyAlignment="1" applyProtection="1">
      <alignment wrapText="1"/>
      <protection/>
    </xf>
    <xf numFmtId="0" fontId="2" fillId="0" borderId="0" xfId="0" applyFont="1" applyFill="1" applyAlignment="1">
      <alignment/>
    </xf>
    <xf numFmtId="2" fontId="2" fillId="0" borderId="0" xfId="0" applyNumberFormat="1" applyFont="1" applyAlignment="1" applyProtection="1">
      <alignment vertical="top" wrapText="1"/>
      <protection/>
    </xf>
    <xf numFmtId="2" fontId="2" fillId="0" borderId="0" xfId="0" applyNumberFormat="1" applyFont="1" applyAlignment="1" applyProtection="1">
      <alignment horizontal="right" vertical="top"/>
      <protection/>
    </xf>
    <xf numFmtId="4" fontId="2" fillId="0" borderId="0" xfId="0" applyNumberFormat="1" applyFont="1" applyAlignment="1" applyProtection="1">
      <alignment horizontal="right" vertical="top"/>
      <protection/>
    </xf>
    <xf numFmtId="43" fontId="2" fillId="0" borderId="0" xfId="70" applyFont="1" applyAlignment="1" applyProtection="1">
      <alignment vertical="top"/>
      <protection/>
    </xf>
    <xf numFmtId="43" fontId="2" fillId="0" borderId="0" xfId="70" applyFont="1" applyFill="1" applyBorder="1" applyAlignment="1" applyProtection="1">
      <alignment vertical="top"/>
      <protection/>
    </xf>
    <xf numFmtId="172" fontId="2" fillId="0" borderId="0" xfId="0" applyNumberFormat="1" applyFont="1" applyFill="1" applyBorder="1" applyAlignment="1" applyProtection="1">
      <alignment horizontal="right" vertical="top"/>
      <protection/>
    </xf>
    <xf numFmtId="1" fontId="2" fillId="0" borderId="11" xfId="0" applyNumberFormat="1" applyFont="1" applyFill="1" applyBorder="1" applyAlignment="1" applyProtection="1">
      <alignment horizontal="right" vertical="top"/>
      <protection/>
    </xf>
    <xf numFmtId="1" fontId="2" fillId="0" borderId="11" xfId="0" applyNumberFormat="1" applyFont="1" applyFill="1" applyBorder="1" applyAlignment="1" applyProtection="1">
      <alignment horizontal="left" vertical="top"/>
      <protection/>
    </xf>
    <xf numFmtId="172" fontId="2" fillId="0" borderId="11" xfId="0" applyNumberFormat="1" applyFont="1" applyBorder="1" applyAlignment="1" applyProtection="1">
      <alignment horizontal="right" vertical="top"/>
      <protection/>
    </xf>
    <xf numFmtId="43" fontId="3" fillId="0" borderId="0" xfId="70" applyFont="1" applyFill="1" applyAlignment="1" applyProtection="1">
      <alignment vertical="top"/>
      <protection/>
    </xf>
    <xf numFmtId="2" fontId="2" fillId="0" borderId="0" xfId="0" applyNumberFormat="1" applyFont="1" applyFill="1" applyAlignment="1" applyProtection="1">
      <alignment vertical="top"/>
      <protection/>
    </xf>
    <xf numFmtId="4" fontId="2" fillId="0" borderId="0" xfId="70" applyNumberFormat="1" applyFont="1" applyFill="1" applyAlignment="1" applyProtection="1">
      <alignment vertical="top"/>
      <protection/>
    </xf>
    <xf numFmtId="0" fontId="24" fillId="0" borderId="0" xfId="0" applyFont="1" applyFill="1" applyBorder="1" applyAlignment="1" applyProtection="1">
      <alignment/>
      <protection/>
    </xf>
    <xf numFmtId="0" fontId="26" fillId="0" borderId="0" xfId="0" applyFont="1" applyFill="1" applyAlignment="1" applyProtection="1">
      <alignment/>
      <protection/>
    </xf>
    <xf numFmtId="0" fontId="26" fillId="0" borderId="0" xfId="0" applyFont="1" applyFill="1" applyBorder="1" applyAlignment="1" applyProtection="1">
      <alignment vertical="top" wrapText="1"/>
      <protection/>
    </xf>
    <xf numFmtId="1" fontId="28" fillId="0" borderId="0" xfId="0" applyNumberFormat="1" applyFont="1" applyFill="1" applyAlignment="1" applyProtection="1">
      <alignment horizontal="right" vertical="top"/>
      <protection/>
    </xf>
    <xf numFmtId="2" fontId="28" fillId="0" borderId="0" xfId="0" applyNumberFormat="1" applyFont="1" applyFill="1" applyAlignment="1" applyProtection="1">
      <alignment horizontal="right" vertical="top"/>
      <protection/>
    </xf>
    <xf numFmtId="4" fontId="28" fillId="0" borderId="0" xfId="0" applyNumberFormat="1" applyFont="1" applyFill="1" applyAlignment="1" applyProtection="1">
      <alignment horizontal="right" vertical="top"/>
      <protection/>
    </xf>
    <xf numFmtId="43" fontId="28" fillId="0" borderId="0" xfId="70" applyFont="1" applyFill="1" applyAlignment="1" applyProtection="1">
      <alignment vertical="top"/>
      <protection/>
    </xf>
    <xf numFmtId="172" fontId="28" fillId="0" borderId="0" xfId="0" applyNumberFormat="1" applyFont="1" applyFill="1" applyAlignment="1" applyProtection="1">
      <alignment horizontal="right" vertical="top"/>
      <protection/>
    </xf>
    <xf numFmtId="0" fontId="28" fillId="0" borderId="0" xfId="0" applyFont="1" applyFill="1" applyAlignment="1" applyProtection="1">
      <alignment/>
      <protection/>
    </xf>
    <xf numFmtId="1" fontId="24"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shrinkToFit="1"/>
      <protection/>
    </xf>
    <xf numFmtId="0" fontId="24" fillId="0" borderId="11" xfId="0" applyFont="1" applyFill="1" applyBorder="1" applyAlignment="1" applyProtection="1">
      <alignment horizontal="center" vertical="center" wrapText="1"/>
      <protection/>
    </xf>
    <xf numFmtId="3" fontId="24" fillId="0" borderId="11" xfId="0" applyNumberFormat="1" applyFont="1" applyFill="1" applyBorder="1" applyAlignment="1" applyProtection="1">
      <alignment horizontal="center" vertical="center" wrapText="1"/>
      <protection/>
    </xf>
    <xf numFmtId="43" fontId="24" fillId="0" borderId="11" xfId="70" applyFont="1" applyFill="1" applyBorder="1" applyAlignment="1" applyProtection="1">
      <alignment horizontal="center" vertical="center" wrapText="1"/>
      <protection/>
    </xf>
    <xf numFmtId="49" fontId="24" fillId="0" borderId="11" xfId="0" applyNumberFormat="1" applyFont="1" applyFill="1" applyBorder="1" applyAlignment="1" applyProtection="1">
      <alignment horizontal="center" vertical="center" wrapText="1"/>
      <protection/>
    </xf>
    <xf numFmtId="2" fontId="25" fillId="0" borderId="0" xfId="0" applyNumberFormat="1" applyFont="1" applyFill="1" applyAlignment="1" applyProtection="1">
      <alignment vertical="top" wrapText="1"/>
      <protection/>
    </xf>
    <xf numFmtId="2" fontId="25" fillId="0" borderId="0" xfId="0" applyNumberFormat="1" applyFont="1" applyFill="1" applyAlignment="1" applyProtection="1">
      <alignment horizontal="right" vertical="top"/>
      <protection/>
    </xf>
    <xf numFmtId="4" fontId="25" fillId="0" borderId="0" xfId="0" applyNumberFormat="1" applyFont="1" applyFill="1" applyAlignment="1" applyProtection="1">
      <alignment horizontal="right" vertical="top"/>
      <protection/>
    </xf>
    <xf numFmtId="172" fontId="25" fillId="0" borderId="0" xfId="0" applyNumberFormat="1" applyFont="1" applyFill="1" applyAlignment="1" applyProtection="1">
      <alignment horizontal="right" vertical="top"/>
      <protection/>
    </xf>
    <xf numFmtId="2" fontId="2" fillId="0" borderId="0" xfId="0" applyNumberFormat="1" applyFont="1" applyFill="1" applyBorder="1" applyAlignment="1" applyProtection="1">
      <alignment horizontal="right" vertical="top" wrapText="1"/>
      <protection/>
    </xf>
    <xf numFmtId="172" fontId="2" fillId="0" borderId="11" xfId="0" applyNumberFormat="1" applyFont="1" applyFill="1" applyBorder="1" applyAlignment="1" applyProtection="1">
      <alignment horizontal="right" vertical="top"/>
      <protection/>
    </xf>
    <xf numFmtId="2" fontId="24" fillId="0" borderId="0" xfId="0" applyNumberFormat="1" applyFont="1" applyFill="1" applyAlignment="1" applyProtection="1">
      <alignment vertical="top" wrapText="1"/>
      <protection/>
    </xf>
    <xf numFmtId="2" fontId="24" fillId="0" borderId="0" xfId="0" applyNumberFormat="1" applyFont="1" applyFill="1" applyAlignment="1">
      <alignment vertical="top" wrapText="1"/>
    </xf>
    <xf numFmtId="0" fontId="2" fillId="0" borderId="0" xfId="47" applyFont="1" applyBorder="1" applyAlignment="1" applyProtection="1">
      <alignment horizontal="justify" vertical="top" wrapText="1"/>
      <protection/>
    </xf>
    <xf numFmtId="0" fontId="2" fillId="0" borderId="0" xfId="0" applyFont="1" applyAlignment="1" applyProtection="1">
      <alignment wrapText="1"/>
      <protection/>
    </xf>
    <xf numFmtId="43" fontId="2" fillId="0" borderId="0" xfId="70" applyFont="1" applyAlignment="1" applyProtection="1">
      <alignment vertical="top"/>
      <protection locked="0"/>
    </xf>
    <xf numFmtId="0" fontId="2" fillId="0" borderId="0" xfId="0" applyFont="1" applyAlignment="1">
      <alignment horizontal="justify" vertical="top" wrapText="1"/>
    </xf>
    <xf numFmtId="2" fontId="2" fillId="0" borderId="0" xfId="0" applyNumberFormat="1" applyFont="1" applyFill="1" applyAlignment="1">
      <alignment vertical="justify"/>
    </xf>
    <xf numFmtId="2" fontId="2" fillId="0" borderId="0" xfId="0" applyNumberFormat="1" applyFont="1" applyFill="1" applyBorder="1" applyAlignment="1">
      <alignment horizontal="left" vertical="top" wrapText="1"/>
    </xf>
    <xf numFmtId="2" fontId="2" fillId="0" borderId="0" xfId="0" applyNumberFormat="1" applyFont="1" applyFill="1" applyBorder="1" applyAlignment="1">
      <alignment horizontal="justify" vertical="top" wrapText="1"/>
    </xf>
    <xf numFmtId="2" fontId="2" fillId="0" borderId="0" xfId="0" applyNumberFormat="1" applyFont="1" applyBorder="1" applyAlignment="1" applyProtection="1">
      <alignment vertical="top" wrapText="1"/>
      <protection/>
    </xf>
    <xf numFmtId="0" fontId="27" fillId="0" borderId="0" xfId="0" applyFont="1" applyAlignment="1">
      <alignment horizontal="justify"/>
    </xf>
    <xf numFmtId="0" fontId="24" fillId="0" borderId="0" xfId="0" applyFont="1" applyFill="1" applyAlignment="1">
      <alignment vertical="top" wrapText="1"/>
    </xf>
    <xf numFmtId="0" fontId="24" fillId="0" borderId="0" xfId="0" applyFont="1" applyFill="1" applyAlignment="1" applyProtection="1">
      <alignment horizontal="left" vertical="top" wrapText="1"/>
      <protection/>
    </xf>
    <xf numFmtId="0" fontId="24" fillId="0" borderId="0" xfId="0" applyFont="1" applyFill="1" applyAlignment="1" applyProtection="1">
      <alignment horizontal="center" vertical="top" wrapText="1"/>
      <protection/>
    </xf>
    <xf numFmtId="0" fontId="24" fillId="0" borderId="0" xfId="0" applyFont="1" applyFill="1" applyAlignment="1" applyProtection="1">
      <alignment horizontal="center" wrapText="1"/>
      <protection/>
    </xf>
    <xf numFmtId="4" fontId="24" fillId="0" borderId="0" xfId="0" applyNumberFormat="1" applyFont="1" applyFill="1" applyAlignment="1" applyProtection="1">
      <alignment horizontal="center" vertical="top" wrapText="1"/>
      <protection/>
    </xf>
    <xf numFmtId="0" fontId="24" fillId="0" borderId="0" xfId="0" applyFont="1" applyFill="1" applyBorder="1" applyAlignment="1" applyProtection="1">
      <alignment horizontal="left" vertical="top" wrapText="1"/>
      <protection/>
    </xf>
    <xf numFmtId="0" fontId="24" fillId="0" borderId="0" xfId="34" applyFont="1">
      <alignment/>
      <protection/>
    </xf>
    <xf numFmtId="0" fontId="2" fillId="0" borderId="0" xfId="34" applyFont="1">
      <alignment/>
      <protection/>
    </xf>
    <xf numFmtId="0" fontId="24" fillId="0" borderId="12" xfId="34" applyFont="1" applyBorder="1">
      <alignment/>
      <protection/>
    </xf>
    <xf numFmtId="0" fontId="2" fillId="0" borderId="12" xfId="34" applyFont="1" applyBorder="1">
      <alignment/>
      <protection/>
    </xf>
    <xf numFmtId="0" fontId="24" fillId="0" borderId="0" xfId="34" applyFont="1" applyFill="1">
      <alignment/>
      <protection/>
    </xf>
    <xf numFmtId="0" fontId="2" fillId="0" borderId="0" xfId="34" applyFont="1" applyFill="1">
      <alignment/>
      <protection/>
    </xf>
    <xf numFmtId="0" fontId="24" fillId="0" borderId="0" xfId="0" applyNumberFormat="1" applyFont="1" applyFill="1" applyAlignment="1" applyProtection="1">
      <alignment horizontal="center" vertical="top" wrapText="1"/>
      <protection/>
    </xf>
    <xf numFmtId="0" fontId="27" fillId="0" borderId="0" xfId="0" applyFont="1" applyAlignment="1" applyProtection="1">
      <alignment/>
      <protection/>
    </xf>
    <xf numFmtId="0" fontId="3" fillId="0" borderId="0" xfId="0" applyFont="1" applyAlignment="1" applyProtection="1">
      <alignment/>
      <protection/>
    </xf>
    <xf numFmtId="0" fontId="24" fillId="0" borderId="0" xfId="0" applyFont="1" applyFill="1" applyAlignment="1">
      <alignment vertical="top"/>
    </xf>
    <xf numFmtId="0" fontId="24" fillId="0" borderId="0" xfId="45" applyFont="1" applyFill="1" applyAlignment="1" applyProtection="1">
      <alignment horizontal="center" vertical="top" wrapText="1"/>
      <protection/>
    </xf>
    <xf numFmtId="4" fontId="24" fillId="0" borderId="0" xfId="45" applyNumberFormat="1" applyFont="1" applyFill="1" applyAlignment="1" applyProtection="1">
      <alignment horizontal="center" vertical="top" wrapText="1"/>
      <protection/>
    </xf>
    <xf numFmtId="0" fontId="24" fillId="0" borderId="0" xfId="45" applyNumberFormat="1" applyFont="1" applyFill="1" applyAlignment="1" applyProtection="1">
      <alignment horizontal="center" vertical="top" wrapText="1"/>
      <protection/>
    </xf>
    <xf numFmtId="0" fontId="27" fillId="0" borderId="0" xfId="45" applyFont="1" applyFill="1" applyAlignment="1" applyProtection="1">
      <alignment horizontal="left" vertical="top" wrapText="1"/>
      <protection/>
    </xf>
    <xf numFmtId="0" fontId="24" fillId="0" borderId="13" xfId="0" applyFont="1" applyFill="1" applyBorder="1" applyAlignment="1">
      <alignment vertical="top" wrapText="1"/>
    </xf>
    <xf numFmtId="0" fontId="2" fillId="0" borderId="13" xfId="0" applyFont="1" applyFill="1" applyBorder="1" applyAlignment="1">
      <alignment vertical="top" wrapText="1"/>
    </xf>
    <xf numFmtId="0" fontId="2" fillId="0" borderId="13" xfId="0" applyFont="1" applyFill="1" applyBorder="1" applyAlignment="1">
      <alignment vertical="top"/>
    </xf>
    <xf numFmtId="0" fontId="24" fillId="0" borderId="12" xfId="0" applyFont="1" applyFill="1" applyBorder="1" applyAlignment="1">
      <alignment vertical="top" wrapText="1"/>
    </xf>
    <xf numFmtId="0" fontId="2" fillId="0" borderId="12" xfId="0" applyFont="1" applyFill="1" applyBorder="1" applyAlignment="1">
      <alignment vertical="top" wrapText="1"/>
    </xf>
    <xf numFmtId="0" fontId="2" fillId="0" borderId="12" xfId="0" applyFont="1" applyFill="1" applyBorder="1" applyAlignment="1">
      <alignment vertical="top"/>
    </xf>
    <xf numFmtId="49" fontId="24" fillId="0" borderId="0" xfId="0" applyNumberFormat="1" applyFont="1" applyFill="1" applyBorder="1" applyAlignment="1" applyProtection="1" quotePrefix="1">
      <alignment horizontal="center" vertical="top" wrapText="1"/>
      <protection/>
    </xf>
    <xf numFmtId="1" fontId="2" fillId="0" borderId="11"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horizontal="center" vertical="center" wrapText="1" shrinkToFit="1"/>
      <protection/>
    </xf>
    <xf numFmtId="0" fontId="2" fillId="0" borderId="11" xfId="0" applyFont="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xf>
    <xf numFmtId="43" fontId="2" fillId="0" borderId="11" xfId="70"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xf numFmtId="0" fontId="2" fillId="0" borderId="0" xfId="42" applyFont="1" applyFill="1" applyAlignment="1" applyProtection="1">
      <alignment horizontal="center" vertical="top" wrapText="1"/>
      <protection/>
    </xf>
    <xf numFmtId="0" fontId="2" fillId="0" borderId="0" xfId="42" applyFont="1" applyFill="1" applyAlignment="1" applyProtection="1">
      <alignment horizontal="left" vertical="top" wrapText="1"/>
      <protection/>
    </xf>
    <xf numFmtId="0" fontId="2" fillId="0" borderId="0" xfId="42" applyNumberFormat="1" applyFont="1" applyFill="1" applyBorder="1" applyAlignment="1" applyProtection="1">
      <alignment horizontal="center" wrapText="1"/>
      <protection/>
    </xf>
    <xf numFmtId="0" fontId="2" fillId="0" borderId="0" xfId="42" applyNumberFormat="1" applyFont="1" applyFill="1" applyBorder="1" applyAlignment="1" applyProtection="1">
      <alignment horizontal="center" vertical="top" wrapText="1"/>
      <protection/>
    </xf>
    <xf numFmtId="49" fontId="3" fillId="0" borderId="0" xfId="42" applyNumberFormat="1" applyFont="1" applyFill="1" applyBorder="1" applyAlignment="1" applyProtection="1">
      <alignment horizontal="center" vertical="top" wrapText="1"/>
      <protection/>
    </xf>
    <xf numFmtId="49" fontId="3" fillId="0" borderId="0" xfId="42" applyNumberFormat="1" applyFont="1" applyFill="1" applyBorder="1" applyAlignment="1" applyProtection="1">
      <alignment horizontal="left" vertical="top" wrapText="1"/>
      <protection/>
    </xf>
    <xf numFmtId="3" fontId="2" fillId="0" borderId="0" xfId="42" applyNumberFormat="1" applyFont="1" applyFill="1" applyBorder="1" applyAlignment="1" applyProtection="1">
      <alignment horizontal="center" vertical="top" wrapText="1"/>
      <protection/>
    </xf>
    <xf numFmtId="49" fontId="2" fillId="0" borderId="0" xfId="42" applyNumberFormat="1" applyFont="1" applyFill="1" applyAlignment="1" applyProtection="1">
      <alignment horizontal="left" vertical="top" wrapText="1"/>
      <protection/>
    </xf>
    <xf numFmtId="0" fontId="2" fillId="0" borderId="0" xfId="42" applyFont="1" applyFill="1" applyBorder="1" applyAlignment="1" applyProtection="1">
      <alignment horizontal="center" vertical="top" wrapText="1"/>
      <protection/>
    </xf>
    <xf numFmtId="49" fontId="2" fillId="0" borderId="0" xfId="0" applyNumberFormat="1"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3" fontId="2" fillId="0" borderId="0" xfId="42" applyNumberFormat="1" applyFont="1" applyFill="1" applyAlignment="1" applyProtection="1">
      <alignment horizontal="center" vertical="top" wrapText="1"/>
      <protection/>
    </xf>
    <xf numFmtId="4" fontId="2" fillId="0" borderId="0" xfId="42" applyNumberFormat="1" applyFont="1" applyFill="1" applyBorder="1" applyAlignment="1" applyProtection="1">
      <alignment horizontal="center" vertical="top" wrapText="1"/>
      <protection locked="0"/>
    </xf>
    <xf numFmtId="0" fontId="2" fillId="0" borderId="0" xfId="0" applyFont="1" applyFill="1" applyAlignment="1" applyProtection="1">
      <alignment horizontal="center" vertical="top" wrapText="1"/>
      <protection/>
    </xf>
    <xf numFmtId="0" fontId="2" fillId="0" borderId="0" xfId="0" applyNumberFormat="1" applyFont="1" applyFill="1" applyBorder="1" applyAlignment="1" applyProtection="1">
      <alignment horizontal="center" wrapText="1"/>
      <protection/>
    </xf>
    <xf numFmtId="1" fontId="2" fillId="0" borderId="0" xfId="0" applyNumberFormat="1" applyFont="1" applyFill="1" applyAlignment="1" applyProtection="1">
      <alignment horizontal="center" vertical="top" wrapText="1"/>
      <protection/>
    </xf>
    <xf numFmtId="0" fontId="2" fillId="0" borderId="0" xfId="0" applyFont="1" applyFill="1" applyAlignment="1" applyProtection="1">
      <alignment horizontal="center" wrapText="1"/>
      <protection/>
    </xf>
    <xf numFmtId="4" fontId="2" fillId="0" borderId="0" xfId="0" applyNumberFormat="1" applyFont="1" applyFill="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horizontal="center" vertical="top" wrapText="1"/>
      <protection/>
    </xf>
    <xf numFmtId="49" fontId="2" fillId="0" borderId="13" xfId="42" applyNumberFormat="1" applyFont="1" applyFill="1" applyBorder="1" applyAlignment="1" applyProtection="1">
      <alignment horizontal="center" vertical="top" wrapText="1"/>
      <protection/>
    </xf>
    <xf numFmtId="49" fontId="2" fillId="0" borderId="13" xfId="42" applyNumberFormat="1" applyFont="1" applyFill="1" applyBorder="1" applyAlignment="1" applyProtection="1">
      <alignment horizontal="left" vertical="top" wrapText="1"/>
      <protection/>
    </xf>
    <xf numFmtId="0" fontId="2" fillId="0" borderId="13" xfId="0"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vertical="top" wrapText="1"/>
      <protection/>
    </xf>
    <xf numFmtId="0" fontId="3" fillId="0" borderId="12" xfId="42" applyFont="1" applyFill="1" applyBorder="1" applyAlignment="1" applyProtection="1">
      <alignment horizontal="left" vertical="top" wrapText="1"/>
      <protection/>
    </xf>
    <xf numFmtId="0" fontId="3" fillId="0" borderId="12" xfId="0"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wrapText="1"/>
      <protection/>
    </xf>
    <xf numFmtId="49" fontId="2" fillId="0" borderId="0" xfId="42" applyNumberFormat="1" applyFont="1" applyFill="1" applyAlignment="1" applyProtection="1">
      <alignment horizontal="center" vertical="top" wrapText="1"/>
      <protection/>
    </xf>
    <xf numFmtId="49" fontId="2" fillId="0" borderId="0" xfId="52" applyNumberFormat="1" applyFont="1" applyFill="1" applyAlignment="1" applyProtection="1">
      <alignment horizontal="left" vertical="top" wrapText="1"/>
      <protection/>
    </xf>
    <xf numFmtId="49" fontId="3" fillId="0" borderId="0" xfId="51" applyNumberFormat="1" applyFont="1" applyFill="1" applyAlignment="1" applyProtection="1">
      <alignment horizontal="center" vertical="top" wrapText="1"/>
      <protection/>
    </xf>
    <xf numFmtId="0" fontId="3" fillId="0" borderId="0" xfId="51" applyFont="1" applyFill="1" applyAlignment="1" applyProtection="1">
      <alignment horizontal="left" vertical="top" wrapText="1"/>
      <protection/>
    </xf>
    <xf numFmtId="49" fontId="3" fillId="0" borderId="0" xfId="42" applyNumberFormat="1" applyFont="1" applyFill="1" applyAlignment="1" applyProtection="1">
      <alignment horizontal="center" vertical="top" wrapText="1"/>
      <protection/>
    </xf>
    <xf numFmtId="0" fontId="3" fillId="0" borderId="0" xfId="42" applyFont="1" applyFill="1" applyAlignment="1" applyProtection="1">
      <alignment horizontal="left" vertical="top" wrapText="1"/>
      <protection/>
    </xf>
    <xf numFmtId="49" fontId="2" fillId="0" borderId="0" xfId="34" applyNumberFormat="1" applyFont="1" applyAlignment="1">
      <alignment horizontal="center" vertical="top"/>
      <protection/>
    </xf>
    <xf numFmtId="49" fontId="3" fillId="0" borderId="0" xfId="34" applyNumberFormat="1" applyFont="1" applyAlignment="1">
      <alignment horizontal="left" vertical="top"/>
      <protection/>
    </xf>
    <xf numFmtId="0" fontId="2" fillId="0" borderId="0" xfId="34" applyFont="1" applyAlignment="1">
      <alignment horizontal="center"/>
      <protection/>
    </xf>
    <xf numFmtId="0" fontId="2" fillId="0" borderId="0" xfId="34" applyFont="1" applyAlignment="1">
      <alignment vertical="top" wrapText="1"/>
      <protection/>
    </xf>
    <xf numFmtId="49" fontId="3" fillId="0" borderId="0" xfId="34" applyNumberFormat="1" applyFont="1" applyAlignment="1">
      <alignment horizontal="center" vertical="top"/>
      <protection/>
    </xf>
    <xf numFmtId="0" fontId="3" fillId="0" borderId="0" xfId="34" applyFont="1" applyAlignment="1">
      <alignment vertical="top" wrapText="1"/>
      <protection/>
    </xf>
    <xf numFmtId="0" fontId="2" fillId="0" borderId="0" xfId="34" applyFont="1" applyBorder="1" applyAlignment="1">
      <alignment vertical="top" wrapText="1"/>
      <protection/>
    </xf>
    <xf numFmtId="0" fontId="2" fillId="0" borderId="0" xfId="34" applyFont="1" applyBorder="1" applyAlignment="1">
      <alignment horizontal="center" wrapText="1"/>
      <protection/>
    </xf>
    <xf numFmtId="49" fontId="3" fillId="0" borderId="12" xfId="34" applyNumberFormat="1" applyFont="1" applyBorder="1" applyAlignment="1">
      <alignment horizontal="center" vertical="top"/>
      <protection/>
    </xf>
    <xf numFmtId="0" fontId="3" fillId="0" borderId="12" xfId="34" applyFont="1" applyBorder="1" applyAlignment="1">
      <alignment vertical="top" wrapText="1"/>
      <protection/>
    </xf>
    <xf numFmtId="0" fontId="2" fillId="0" borderId="12" xfId="34" applyFont="1" applyBorder="1" applyAlignment="1">
      <alignment horizontal="center"/>
      <protection/>
    </xf>
    <xf numFmtId="0" fontId="2" fillId="0" borderId="0" xfId="34" applyNumberFormat="1" applyFont="1" applyAlignment="1">
      <alignment vertical="top" wrapText="1"/>
      <protection/>
    </xf>
    <xf numFmtId="0" fontId="2" fillId="0" borderId="0" xfId="34" applyFont="1" applyBorder="1" applyAlignment="1">
      <alignment horizontal="center" vertical="top" wrapText="1"/>
      <protection/>
    </xf>
    <xf numFmtId="0" fontId="2" fillId="0" borderId="0" xfId="34" applyFont="1" applyAlignment="1">
      <alignment vertical="top"/>
      <protection/>
    </xf>
    <xf numFmtId="49" fontId="2" fillId="0" borderId="0" xfId="34" applyNumberFormat="1" applyFont="1" applyFill="1" applyAlignment="1">
      <alignment horizontal="center" vertical="top"/>
      <protection/>
    </xf>
    <xf numFmtId="0" fontId="2" fillId="0" borderId="0" xfId="34" applyFont="1" applyFill="1" applyAlignment="1">
      <alignment horizontal="center"/>
      <protection/>
    </xf>
    <xf numFmtId="0" fontId="2" fillId="0" borderId="0" xfId="34" applyFont="1" applyFill="1" applyAlignment="1">
      <alignment vertical="top" wrapText="1"/>
      <protection/>
    </xf>
    <xf numFmtId="0" fontId="2" fillId="0" borderId="0" xfId="34" applyFont="1" applyFill="1" applyAlignment="1">
      <alignment horizontal="left" vertical="top" wrapText="1"/>
      <protection/>
    </xf>
    <xf numFmtId="49" fontId="2" fillId="0" borderId="0" xfId="34" applyNumberFormat="1" applyFont="1" applyAlignment="1">
      <alignment vertical="top" wrapText="1"/>
      <protection/>
    </xf>
    <xf numFmtId="0" fontId="2" fillId="0" borderId="0" xfId="34" applyFont="1" applyAlignment="1">
      <alignment horizontal="center" vertical="top"/>
      <protection/>
    </xf>
    <xf numFmtId="0" fontId="3" fillId="0" borderId="0" xfId="34" applyFont="1" applyFill="1" applyAlignment="1">
      <alignment vertical="top" wrapText="1"/>
      <protection/>
    </xf>
    <xf numFmtId="0" fontId="2" fillId="0" borderId="0" xfId="0" applyFont="1" applyAlignment="1">
      <alignment/>
    </xf>
    <xf numFmtId="0" fontId="2" fillId="0" borderId="0" xfId="0" applyFont="1" applyAlignment="1">
      <alignment horizontal="center"/>
    </xf>
    <xf numFmtId="0" fontId="3" fillId="0" borderId="12" xfId="34" applyFont="1" applyFill="1" applyBorder="1" applyAlignment="1">
      <alignment vertical="top" wrapText="1"/>
      <protection/>
    </xf>
    <xf numFmtId="0" fontId="2" fillId="0" borderId="12" xfId="0" applyFont="1" applyBorder="1" applyAlignment="1">
      <alignment horizontal="center"/>
    </xf>
    <xf numFmtId="0" fontId="2" fillId="0" borderId="12" xfId="0" applyFont="1" applyBorder="1" applyAlignment="1">
      <alignment/>
    </xf>
    <xf numFmtId="16" fontId="3"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left" vertical="top" wrapText="1"/>
      <protection/>
    </xf>
    <xf numFmtId="0" fontId="2" fillId="0" borderId="12" xfId="0" applyFont="1" applyFill="1" applyBorder="1" applyAlignment="1" applyProtection="1">
      <alignment horizontal="center" vertical="top" wrapText="1"/>
      <protection/>
    </xf>
    <xf numFmtId="0" fontId="2" fillId="0" borderId="12" xfId="0" applyFont="1" applyFill="1" applyBorder="1" applyAlignment="1" applyProtection="1">
      <alignment horizontal="center" wrapText="1"/>
      <protection/>
    </xf>
    <xf numFmtId="170" fontId="2" fillId="0" borderId="0" xfId="68" applyFont="1" applyBorder="1" applyAlignment="1" applyProtection="1">
      <alignment/>
      <protection locked="0"/>
    </xf>
    <xf numFmtId="1" fontId="3" fillId="0" borderId="0" xfId="0" applyNumberFormat="1" applyFont="1" applyFill="1" applyAlignment="1" applyProtection="1">
      <alignment horizontal="center" vertical="top" wrapText="1"/>
      <protection/>
    </xf>
    <xf numFmtId="0" fontId="3" fillId="0" borderId="0" xfId="0" applyFont="1" applyFill="1" applyAlignment="1" applyProtection="1">
      <alignment horizontal="left" vertical="top" wrapText="1"/>
      <protection/>
    </xf>
    <xf numFmtId="0" fontId="2" fillId="0" borderId="0" xfId="0" applyNumberFormat="1" applyFont="1" applyFill="1" applyAlignment="1" applyProtection="1">
      <alignment horizontal="center" vertical="top" wrapText="1"/>
      <protection/>
    </xf>
    <xf numFmtId="49" fontId="2" fillId="0" borderId="0" xfId="0" applyNumberFormat="1" applyFont="1" applyFill="1" applyAlignment="1" applyProtection="1">
      <alignment horizontal="left" vertical="top" wrapText="1"/>
      <protection/>
    </xf>
    <xf numFmtId="4" fontId="2" fillId="0" borderId="0" xfId="0" applyNumberFormat="1" applyFont="1" applyFill="1" applyBorder="1" applyAlignment="1" applyProtection="1">
      <alignment horizontal="center" vertical="top" wrapText="1"/>
      <protection locked="0"/>
    </xf>
    <xf numFmtId="1" fontId="3" fillId="0" borderId="14" xfId="0" applyNumberFormat="1" applyFont="1" applyFill="1" applyBorder="1" applyAlignment="1" applyProtection="1">
      <alignment horizontal="center" vertical="top" wrapText="1"/>
      <protection/>
    </xf>
    <xf numFmtId="0" fontId="3" fillId="0" borderId="12" xfId="0" applyFont="1" applyFill="1" applyBorder="1" applyAlignment="1" applyProtection="1">
      <alignment horizontal="left" vertical="top" wrapText="1"/>
      <protection/>
    </xf>
    <xf numFmtId="0" fontId="3" fillId="0" borderId="12" xfId="0" applyFont="1" applyFill="1" applyBorder="1" applyAlignment="1" applyProtection="1">
      <alignment horizontal="center" wrapText="1"/>
      <protection/>
    </xf>
    <xf numFmtId="0" fontId="3"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wrapText="1"/>
      <protection/>
    </xf>
    <xf numFmtId="1" fontId="3" fillId="0" borderId="0" xfId="0" applyNumberFormat="1" applyFont="1" applyFill="1" applyAlignment="1" applyProtection="1">
      <alignment horizontal="center" vertical="top"/>
      <protection/>
    </xf>
    <xf numFmtId="2" fontId="3" fillId="0" borderId="0" xfId="0" applyNumberFormat="1" applyFont="1" applyFill="1" applyAlignment="1" applyProtection="1">
      <alignment horizontal="center" vertical="top"/>
      <protection/>
    </xf>
    <xf numFmtId="1" fontId="3" fillId="0" borderId="0" xfId="0" applyNumberFormat="1" applyFont="1" applyFill="1" applyAlignment="1" applyProtection="1">
      <alignment horizontal="center"/>
      <protection/>
    </xf>
    <xf numFmtId="1" fontId="2" fillId="0" borderId="0" xfId="0" applyNumberFormat="1" applyFont="1" applyFill="1" applyAlignment="1" applyProtection="1">
      <alignment horizontal="center" vertical="top"/>
      <protection/>
    </xf>
    <xf numFmtId="2" fontId="2" fillId="0" borderId="0" xfId="0" applyNumberFormat="1" applyFont="1" applyFill="1" applyBorder="1" applyAlignment="1" applyProtection="1">
      <alignment horizontal="center" vertical="top" wrapText="1"/>
      <protection/>
    </xf>
    <xf numFmtId="1" fontId="2" fillId="0" borderId="0" xfId="0" applyNumberFormat="1" applyFont="1" applyAlignment="1" applyProtection="1">
      <alignment horizontal="center"/>
      <protection/>
    </xf>
    <xf numFmtId="171" fontId="2" fillId="0" borderId="0" xfId="70" applyNumberFormat="1" applyFont="1" applyFill="1" applyAlignment="1" applyProtection="1">
      <alignment horizontal="center" vertical="top"/>
      <protection locked="0"/>
    </xf>
    <xf numFmtId="2" fontId="2" fillId="0" borderId="0" xfId="0" applyNumberFormat="1" applyFont="1" applyFill="1" applyAlignment="1" applyProtection="1">
      <alignment horizontal="left" vertical="top" wrapText="1" indent="1"/>
      <protection/>
    </xf>
    <xf numFmtId="2" fontId="2" fillId="0" borderId="0" xfId="0" applyNumberFormat="1" applyFont="1" applyFill="1" applyAlignment="1" applyProtection="1">
      <alignment horizontal="center" vertical="top"/>
      <protection/>
    </xf>
    <xf numFmtId="1" fontId="2" fillId="0" borderId="0" xfId="0" applyNumberFormat="1" applyFont="1" applyFill="1" applyAlignment="1" applyProtection="1">
      <alignment horizontal="center"/>
      <protection/>
    </xf>
    <xf numFmtId="2" fontId="2" fillId="0" borderId="0" xfId="0" applyNumberFormat="1" applyFont="1" applyFill="1" applyAlignment="1" applyProtection="1">
      <alignment horizontal="center"/>
      <protection/>
    </xf>
    <xf numFmtId="2" fontId="2" fillId="0" borderId="0" xfId="0" applyNumberFormat="1" applyFont="1" applyFill="1" applyAlignment="1" applyProtection="1" quotePrefix="1">
      <alignment horizontal="left" vertical="top" wrapText="1" indent="1"/>
      <protection/>
    </xf>
    <xf numFmtId="2" fontId="2" fillId="0" borderId="0" xfId="0" applyNumberFormat="1" applyFont="1" applyFill="1" applyAlignment="1" applyProtection="1" quotePrefix="1">
      <alignment horizontal="left" vertical="top" wrapText="1"/>
      <protection/>
    </xf>
    <xf numFmtId="2" fontId="2" fillId="0" borderId="0" xfId="0" applyNumberFormat="1" applyFont="1" applyFill="1" applyAlignment="1" applyProtection="1">
      <alignment horizontal="left" vertical="top" wrapText="1"/>
      <protection/>
    </xf>
    <xf numFmtId="2" fontId="2" fillId="0" borderId="0" xfId="0" applyNumberFormat="1" applyFont="1" applyFill="1" applyAlignment="1" applyProtection="1">
      <alignment horizontal="left" wrapText="1"/>
      <protection/>
    </xf>
    <xf numFmtId="2" fontId="3" fillId="0" borderId="0" xfId="0" applyNumberFormat="1" applyFont="1" applyFill="1" applyAlignment="1" applyProtection="1">
      <alignment horizontal="left" vertical="top" wrapText="1"/>
      <protection/>
    </xf>
    <xf numFmtId="2" fontId="2" fillId="0" borderId="0" xfId="0" applyNumberFormat="1" applyFont="1" applyFill="1" applyAlignment="1" applyProtection="1" quotePrefix="1">
      <alignment vertical="top" wrapText="1"/>
      <protection/>
    </xf>
    <xf numFmtId="1" fontId="3" fillId="0" borderId="13" xfId="0" applyNumberFormat="1" applyFont="1" applyFill="1" applyBorder="1" applyAlignment="1" applyProtection="1">
      <alignment horizontal="center" vertical="top"/>
      <protection/>
    </xf>
    <xf numFmtId="2" fontId="3" fillId="0" borderId="13" xfId="0" applyNumberFormat="1" applyFont="1" applyFill="1" applyBorder="1" applyAlignment="1" applyProtection="1">
      <alignment horizontal="left" vertical="top" wrapText="1"/>
      <protection/>
    </xf>
    <xf numFmtId="2" fontId="3" fillId="0" borderId="13" xfId="0" applyNumberFormat="1" applyFont="1" applyFill="1" applyBorder="1" applyAlignment="1" applyProtection="1">
      <alignment horizontal="center" vertical="top"/>
      <protection/>
    </xf>
    <xf numFmtId="1" fontId="3" fillId="0" borderId="13" xfId="0" applyNumberFormat="1" applyFont="1" applyFill="1" applyBorder="1" applyAlignment="1" applyProtection="1">
      <alignment horizontal="center"/>
      <protection/>
    </xf>
    <xf numFmtId="2" fontId="3" fillId="0" borderId="13" xfId="0" applyNumberFormat="1" applyFont="1" applyFill="1" applyBorder="1" applyAlignment="1" applyProtection="1">
      <alignment vertical="top" wrapText="1"/>
      <protection/>
    </xf>
    <xf numFmtId="2" fontId="2" fillId="0" borderId="13" xfId="0" applyNumberFormat="1" applyFont="1" applyFill="1" applyBorder="1" applyAlignment="1" applyProtection="1">
      <alignment horizontal="center" vertical="top"/>
      <protection/>
    </xf>
    <xf numFmtId="1" fontId="2" fillId="0" borderId="13"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vertical="top"/>
      <protection/>
    </xf>
    <xf numFmtId="2" fontId="3" fillId="0" borderId="0" xfId="0" applyNumberFormat="1" applyFont="1" applyFill="1" applyBorder="1" applyAlignment="1" applyProtection="1">
      <alignment vertical="top" wrapText="1"/>
      <protection/>
    </xf>
    <xf numFmtId="2" fontId="2" fillId="0" borderId="0" xfId="0" applyNumberFormat="1" applyFont="1" applyFill="1" applyBorder="1" applyAlignment="1" applyProtection="1">
      <alignment horizontal="center" vertical="top"/>
      <protection/>
    </xf>
    <xf numFmtId="1" fontId="2" fillId="0" borderId="0" xfId="0" applyNumberFormat="1" applyFont="1" applyFill="1" applyBorder="1" applyAlignment="1" applyProtection="1">
      <alignment horizontal="center"/>
      <protection/>
    </xf>
    <xf numFmtId="0" fontId="2" fillId="0" borderId="0" xfId="45" applyFont="1" applyFill="1" applyAlignment="1" applyProtection="1">
      <alignment horizontal="center" vertical="top"/>
      <protection/>
    </xf>
    <xf numFmtId="0" fontId="3" fillId="0" borderId="0" xfId="45" applyFont="1" applyFill="1" applyAlignment="1" applyProtection="1">
      <alignment horizontal="left" vertical="top"/>
      <protection/>
    </xf>
    <xf numFmtId="3" fontId="2" fillId="0" borderId="0" xfId="45" applyNumberFormat="1" applyFont="1" applyFill="1" applyAlignment="1" applyProtection="1">
      <alignment horizontal="center"/>
      <protection/>
    </xf>
    <xf numFmtId="0" fontId="2" fillId="0" borderId="0" xfId="45" applyFont="1" applyFill="1" applyAlignment="1" applyProtection="1">
      <alignment horizontal="center" vertical="top" wrapText="1"/>
      <protection/>
    </xf>
    <xf numFmtId="0" fontId="2" fillId="0" borderId="0" xfId="45" applyFont="1" applyFill="1" applyAlignment="1" applyProtection="1">
      <alignment horizontal="left" vertical="top" wrapText="1"/>
      <protection/>
    </xf>
    <xf numFmtId="3" fontId="2" fillId="0" borderId="0" xfId="45" applyNumberFormat="1" applyFont="1" applyFill="1" applyAlignment="1" applyProtection="1">
      <alignment horizontal="center" wrapText="1"/>
      <protection/>
    </xf>
    <xf numFmtId="16" fontId="3" fillId="0" borderId="0" xfId="45" applyNumberFormat="1" applyFont="1" applyFill="1" applyAlignment="1" applyProtection="1">
      <alignment horizontal="center" vertical="top" wrapText="1"/>
      <protection/>
    </xf>
    <xf numFmtId="0" fontId="3" fillId="0" borderId="0" xfId="45" applyFont="1" applyFill="1" applyAlignment="1" applyProtection="1">
      <alignment horizontal="left" vertical="top" wrapText="1"/>
      <protection/>
    </xf>
    <xf numFmtId="0" fontId="3" fillId="0" borderId="0" xfId="45" applyFont="1" applyFill="1" applyAlignment="1" applyProtection="1">
      <alignment horizontal="center" vertical="top" wrapText="1"/>
      <protection/>
    </xf>
    <xf numFmtId="3" fontId="3" fillId="0" borderId="0" xfId="45" applyNumberFormat="1" applyFont="1" applyFill="1" applyAlignment="1" applyProtection="1">
      <alignment horizontal="center" wrapText="1"/>
      <protection/>
    </xf>
    <xf numFmtId="4" fontId="3" fillId="0" borderId="0" xfId="45" applyNumberFormat="1" applyFont="1" applyFill="1" applyAlignment="1" applyProtection="1">
      <alignment horizontal="center" vertical="top" wrapText="1"/>
      <protection/>
    </xf>
    <xf numFmtId="0" fontId="3" fillId="0" borderId="0" xfId="45" applyNumberFormat="1" applyFont="1" applyFill="1" applyAlignment="1" applyProtection="1">
      <alignment horizontal="center" vertical="top" wrapText="1"/>
      <protection/>
    </xf>
    <xf numFmtId="0" fontId="3" fillId="0" borderId="0" xfId="46" applyNumberFormat="1"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1" fontId="2" fillId="0" borderId="0" xfId="46" applyNumberFormat="1" applyFont="1" applyFill="1" applyBorder="1" applyAlignment="1" applyProtection="1">
      <alignment horizontal="center" wrapText="1"/>
      <protection/>
    </xf>
    <xf numFmtId="4" fontId="2" fillId="0" borderId="0" xfId="46" applyNumberFormat="1" applyFont="1" applyFill="1" applyBorder="1" applyAlignment="1" applyProtection="1">
      <alignment horizontal="center" vertical="top" wrapText="1"/>
      <protection locked="0"/>
    </xf>
    <xf numFmtId="0" fontId="3" fillId="0" borderId="13" xfId="46" applyNumberFormat="1" applyFont="1" applyFill="1" applyBorder="1" applyAlignment="1" applyProtection="1">
      <alignment horizontal="center" vertical="top" wrapText="1"/>
      <protection/>
    </xf>
    <xf numFmtId="0" fontId="3" fillId="0" borderId="13" xfId="0" applyFont="1" applyFill="1" applyBorder="1" applyAlignment="1" applyProtection="1">
      <alignment vertical="top" wrapText="1"/>
      <protection/>
    </xf>
    <xf numFmtId="1" fontId="2" fillId="0" borderId="13" xfId="46" applyNumberFormat="1" applyFont="1" applyFill="1" applyBorder="1" applyAlignment="1" applyProtection="1">
      <alignment horizontal="center" wrapText="1"/>
      <protection/>
    </xf>
    <xf numFmtId="4" fontId="2" fillId="0" borderId="13" xfId="46" applyNumberFormat="1" applyFont="1" applyFill="1" applyBorder="1" applyAlignment="1" applyProtection="1">
      <alignment horizontal="center" vertical="top" wrapText="1"/>
      <protection locked="0"/>
    </xf>
    <xf numFmtId="0" fontId="2" fillId="0" borderId="0" xfId="46" applyNumberFormat="1" applyFont="1" applyFill="1" applyBorder="1" applyAlignment="1" applyProtection="1">
      <alignment horizontal="center" vertical="top" wrapText="1"/>
      <protection/>
    </xf>
    <xf numFmtId="0" fontId="2" fillId="0" borderId="12" xfId="45" applyFont="1" applyFill="1" applyBorder="1" applyAlignment="1" applyProtection="1">
      <alignment horizontal="center" vertical="top" wrapText="1"/>
      <protection/>
    </xf>
    <xf numFmtId="0" fontId="3" fillId="0" borderId="12" xfId="45" applyFont="1" applyFill="1" applyBorder="1" applyAlignment="1" applyProtection="1">
      <alignment horizontal="left" vertical="top" wrapText="1"/>
      <protection/>
    </xf>
    <xf numFmtId="0" fontId="3" fillId="0" borderId="12" xfId="45" applyFont="1" applyFill="1" applyBorder="1" applyAlignment="1" applyProtection="1">
      <alignment horizontal="center" vertical="top" wrapText="1"/>
      <protection/>
    </xf>
    <xf numFmtId="3" fontId="3" fillId="0" borderId="12" xfId="45" applyNumberFormat="1" applyFont="1" applyFill="1" applyBorder="1" applyAlignment="1" applyProtection="1">
      <alignment horizontal="center" wrapText="1"/>
      <protection/>
    </xf>
    <xf numFmtId="4" fontId="3" fillId="0" borderId="12" xfId="45" applyNumberFormat="1" applyFont="1" applyFill="1" applyBorder="1" applyAlignment="1" applyProtection="1">
      <alignment horizontal="center" vertical="top" wrapText="1"/>
      <protection/>
    </xf>
    <xf numFmtId="49" fontId="2"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left" vertical="top" wrapText="1"/>
      <protection/>
    </xf>
    <xf numFmtId="3" fontId="2" fillId="0"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quotePrefix="1">
      <alignment horizontal="center" vertical="top" wrapText="1"/>
      <protection/>
    </xf>
    <xf numFmtId="181" fontId="2" fillId="0" borderId="0" xfId="68" applyNumberFormat="1" applyFont="1" applyAlignment="1" applyProtection="1">
      <alignment/>
      <protection locked="0"/>
    </xf>
    <xf numFmtId="170" fontId="2" fillId="0" borderId="0" xfId="68" applyFont="1" applyAlignment="1" applyProtection="1">
      <alignment/>
      <protection locked="0"/>
    </xf>
    <xf numFmtId="181" fontId="2" fillId="0" borderId="0" xfId="68" applyNumberFormat="1" applyFont="1" applyBorder="1" applyAlignment="1" applyProtection="1">
      <alignment/>
      <protection locked="0"/>
    </xf>
    <xf numFmtId="0" fontId="2" fillId="0" borderId="0" xfId="51" applyFont="1" applyFill="1" applyBorder="1" applyAlignment="1" applyProtection="1">
      <alignment horizontal="left" vertical="top"/>
      <protection/>
    </xf>
    <xf numFmtId="0" fontId="2" fillId="0" borderId="0" xfId="51" applyFont="1" applyFill="1" applyBorder="1" applyAlignment="1" applyProtection="1">
      <alignment horizontal="center" vertical="top" wrapText="1"/>
      <protection/>
    </xf>
    <xf numFmtId="0" fontId="2" fillId="0" borderId="0" xfId="51" applyFont="1" applyFill="1" applyBorder="1" applyAlignment="1" applyProtection="1">
      <alignment horizontal="center" wrapText="1"/>
      <protection/>
    </xf>
    <xf numFmtId="0" fontId="2" fillId="0" borderId="0" xfId="51" applyNumberFormat="1" applyFont="1" applyFill="1" applyBorder="1" applyAlignment="1" applyProtection="1">
      <alignment horizontal="center" vertical="top" wrapText="1"/>
      <protection/>
    </xf>
    <xf numFmtId="0" fontId="24" fillId="0" borderId="0" xfId="0" applyFont="1" applyBorder="1" applyAlignment="1" applyProtection="1" quotePrefix="1">
      <alignment vertical="top" wrapText="1"/>
      <protection/>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pplyProtection="1">
      <alignment horizontal="center"/>
      <protection/>
    </xf>
    <xf numFmtId="0" fontId="26" fillId="0" borderId="0" xfId="0" applyFont="1" applyFill="1" applyAlignment="1">
      <alignment/>
    </xf>
    <xf numFmtId="0" fontId="2" fillId="0" borderId="0" xfId="0" applyFont="1" applyFill="1" applyAlignment="1" applyProtection="1">
      <alignment horizontal="justify"/>
      <protection/>
    </xf>
    <xf numFmtId="0" fontId="2" fillId="0" borderId="0" xfId="0" applyFont="1" applyFill="1" applyAlignment="1">
      <alignment horizontal="justify" vertical="center"/>
    </xf>
    <xf numFmtId="172" fontId="2" fillId="0" borderId="0" xfId="0" applyNumberFormat="1" applyFont="1" applyFill="1" applyAlignment="1" applyProtection="1">
      <alignment horizontal="center" vertical="top"/>
      <protection/>
    </xf>
    <xf numFmtId="0" fontId="28" fillId="0" borderId="0" xfId="51" applyFont="1" applyFill="1" applyBorder="1" applyAlignment="1" applyProtection="1">
      <alignment horizontal="left" vertical="top"/>
      <protection/>
    </xf>
    <xf numFmtId="0" fontId="28" fillId="0" borderId="0" xfId="51" applyFont="1" applyFill="1" applyBorder="1" applyAlignment="1" applyProtection="1">
      <alignment horizontal="center" vertical="top" wrapText="1"/>
      <protection/>
    </xf>
    <xf numFmtId="0" fontId="28" fillId="0" borderId="0" xfId="51" applyFont="1" applyFill="1" applyBorder="1" applyAlignment="1" applyProtection="1">
      <alignment horizontal="center" wrapText="1"/>
      <protection/>
    </xf>
    <xf numFmtId="0" fontId="28" fillId="0" borderId="0" xfId="51" applyNumberFormat="1" applyFont="1" applyFill="1" applyBorder="1" applyAlignment="1" applyProtection="1">
      <alignment horizontal="center" vertical="top" wrapText="1"/>
      <protection/>
    </xf>
    <xf numFmtId="1" fontId="24" fillId="0" borderId="0" xfId="45" applyNumberFormat="1" applyFont="1" applyFill="1" applyBorder="1" applyAlignment="1" applyProtection="1">
      <alignment horizontal="center" vertical="top" wrapText="1"/>
      <protection/>
    </xf>
    <xf numFmtId="0" fontId="27" fillId="0" borderId="0" xfId="45" applyFont="1" applyFill="1" applyBorder="1" applyAlignment="1" applyProtection="1">
      <alignment vertical="top"/>
      <protection/>
    </xf>
    <xf numFmtId="0" fontId="24" fillId="0" borderId="0" xfId="45" applyFont="1" applyFill="1" applyBorder="1" applyAlignment="1" applyProtection="1">
      <alignment horizontal="center" vertical="top" wrapText="1"/>
      <protection/>
    </xf>
    <xf numFmtId="0" fontId="24" fillId="0" borderId="0" xfId="45" applyFont="1" applyFill="1" applyBorder="1" applyAlignment="1" applyProtection="1">
      <alignment horizontal="center" wrapText="1"/>
      <protection/>
    </xf>
    <xf numFmtId="0" fontId="24" fillId="0" borderId="0" xfId="45" applyNumberFormat="1" applyFont="1" applyFill="1" applyBorder="1" applyAlignment="1" applyProtection="1">
      <alignment horizontal="center" vertical="top" wrapText="1"/>
      <protection/>
    </xf>
    <xf numFmtId="1" fontId="24" fillId="0" borderId="0" xfId="45" applyNumberFormat="1" applyFont="1" applyFill="1" applyAlignment="1" applyProtection="1">
      <alignment horizontal="center" vertical="top" wrapText="1"/>
      <protection/>
    </xf>
    <xf numFmtId="0" fontId="24" fillId="0" borderId="0" xfId="45" applyFont="1" applyFill="1" applyAlignment="1" applyProtection="1">
      <alignment horizontal="center" wrapText="1"/>
      <protection/>
    </xf>
    <xf numFmtId="0" fontId="3" fillId="0" borderId="0" xfId="42" applyNumberFormat="1" applyFont="1" applyFill="1" applyBorder="1" applyAlignment="1" applyProtection="1">
      <alignment horizontal="left" vertical="top" wrapText="1"/>
      <protection/>
    </xf>
    <xf numFmtId="3" fontId="3" fillId="0" borderId="0" xfId="42" applyNumberFormat="1" applyFont="1" applyFill="1" applyBorder="1" applyAlignment="1" applyProtection="1">
      <alignment horizontal="center" wrapText="1"/>
      <protection/>
    </xf>
    <xf numFmtId="0" fontId="3" fillId="0" borderId="0" xfId="42" applyNumberFormat="1" applyFont="1" applyFill="1" applyBorder="1" applyAlignment="1" applyProtection="1">
      <alignment horizontal="center" vertical="top" wrapText="1"/>
      <protection/>
    </xf>
    <xf numFmtId="4" fontId="2" fillId="0" borderId="0" xfId="0" applyNumberFormat="1" applyFont="1" applyFill="1" applyAlignment="1" applyProtection="1">
      <alignment horizontal="center" vertical="top" wrapText="1"/>
      <protection locked="0"/>
    </xf>
    <xf numFmtId="1" fontId="2" fillId="0" borderId="13" xfId="0" applyNumberFormat="1" applyFont="1" applyFill="1" applyBorder="1" applyAlignment="1" applyProtection="1">
      <alignment horizontal="center" vertical="top" wrapText="1"/>
      <protection/>
    </xf>
    <xf numFmtId="0" fontId="2" fillId="0" borderId="13" xfId="0" applyFont="1" applyFill="1" applyBorder="1" applyAlignment="1" applyProtection="1">
      <alignment horizontal="left" vertical="top" wrapText="1"/>
      <protection/>
    </xf>
    <xf numFmtId="0" fontId="2" fillId="0" borderId="13" xfId="0" applyFont="1" applyFill="1" applyBorder="1" applyAlignment="1" applyProtection="1">
      <alignment horizontal="center" wrapText="1"/>
      <protection/>
    </xf>
    <xf numFmtId="1" fontId="3" fillId="0" borderId="12" xfId="0" applyNumberFormat="1" applyFont="1" applyFill="1" applyBorder="1" applyAlignment="1" applyProtection="1">
      <alignment horizontal="center" vertical="top" wrapText="1"/>
      <protection/>
    </xf>
    <xf numFmtId="0" fontId="3" fillId="0" borderId="14" xfId="0" applyFont="1" applyBorder="1" applyAlignment="1">
      <alignment horizontal="center" vertical="top"/>
    </xf>
    <xf numFmtId="0" fontId="3" fillId="0" borderId="12" xfId="0" applyFont="1" applyBorder="1" applyAlignment="1">
      <alignment vertical="top"/>
    </xf>
    <xf numFmtId="4" fontId="3" fillId="0" borderId="12" xfId="0" applyNumberFormat="1" applyFont="1" applyBorder="1" applyAlignment="1">
      <alignment horizontal="right" vertical="top"/>
    </xf>
    <xf numFmtId="0" fontId="3" fillId="0" borderId="11" xfId="0" applyFont="1" applyBorder="1" applyAlignment="1">
      <alignment horizontal="center" vertical="top"/>
    </xf>
    <xf numFmtId="0" fontId="3" fillId="0" borderId="11" xfId="0" applyFont="1" applyBorder="1" applyAlignment="1">
      <alignment horizontal="right" vertical="top"/>
    </xf>
    <xf numFmtId="4" fontId="3" fillId="0" borderId="11" xfId="70" applyNumberFormat="1" applyFont="1" applyFill="1" applyBorder="1" applyAlignment="1" applyProtection="1">
      <alignment horizontal="right" vertical="top"/>
      <protection/>
    </xf>
    <xf numFmtId="0" fontId="31" fillId="0" borderId="0" xfId="0" applyFont="1" applyAlignment="1">
      <alignment vertical="top"/>
    </xf>
    <xf numFmtId="0" fontId="31" fillId="0" borderId="0" xfId="0" applyFont="1" applyAlignment="1">
      <alignment horizontal="right" vertical="top"/>
    </xf>
    <xf numFmtId="4" fontId="31" fillId="0" borderId="0" xfId="0" applyNumberFormat="1" applyFont="1" applyAlignment="1">
      <alignment horizontal="right" vertical="top"/>
    </xf>
    <xf numFmtId="4" fontId="31" fillId="0" borderId="0" xfId="70" applyNumberFormat="1" applyFont="1" applyFill="1" applyBorder="1" applyAlignment="1" applyProtection="1">
      <alignment horizontal="right" vertical="top"/>
      <protection/>
    </xf>
    <xf numFmtId="0" fontId="32" fillId="0" borderId="0" xfId="0" applyFont="1" applyBorder="1" applyAlignment="1">
      <alignment horizontal="left" vertical="top"/>
    </xf>
    <xf numFmtId="0" fontId="32" fillId="0" borderId="0" xfId="0" applyFont="1" applyBorder="1" applyAlignment="1">
      <alignment vertical="top"/>
    </xf>
    <xf numFmtId="0" fontId="32" fillId="0" borderId="0" xfId="0" applyFont="1" applyBorder="1" applyAlignment="1">
      <alignment horizontal="right" vertical="top"/>
    </xf>
    <xf numFmtId="4" fontId="31" fillId="0" borderId="0" xfId="0" applyNumberFormat="1" applyFont="1" applyBorder="1" applyAlignment="1">
      <alignment horizontal="right" vertical="top"/>
    </xf>
    <xf numFmtId="0" fontId="32" fillId="0" borderId="0" xfId="0" applyFont="1" applyBorder="1" applyAlignment="1">
      <alignment horizontal="center" vertical="top"/>
    </xf>
    <xf numFmtId="0" fontId="31" fillId="0" borderId="0" xfId="0" applyFont="1" applyAlignment="1">
      <alignment horizontal="justify"/>
    </xf>
    <xf numFmtId="4" fontId="32" fillId="0" borderId="0" xfId="0" applyNumberFormat="1" applyFont="1" applyBorder="1" applyAlignment="1">
      <alignment horizontal="right" vertical="top"/>
    </xf>
    <xf numFmtId="4" fontId="32" fillId="0" borderId="0" xfId="70" applyNumberFormat="1" applyFont="1" applyFill="1" applyBorder="1" applyAlignment="1" applyProtection="1">
      <alignment horizontal="right" vertical="top"/>
      <protection/>
    </xf>
    <xf numFmtId="0" fontId="31" fillId="0" borderId="0" xfId="0" applyFont="1" applyBorder="1" applyAlignment="1">
      <alignment vertical="top"/>
    </xf>
    <xf numFmtId="0" fontId="31" fillId="0" borderId="0" xfId="0" applyFont="1" applyFill="1" applyAlignment="1">
      <alignment vertical="top"/>
    </xf>
    <xf numFmtId="0" fontId="32" fillId="0" borderId="0" xfId="0" applyFont="1" applyFill="1" applyAlignment="1">
      <alignment vertical="top"/>
    </xf>
    <xf numFmtId="0" fontId="32" fillId="0" borderId="0" xfId="0" applyFont="1" applyAlignment="1">
      <alignment vertical="top"/>
    </xf>
    <xf numFmtId="0" fontId="31" fillId="0" borderId="0" xfId="0" applyFont="1" applyAlignment="1">
      <alignment/>
    </xf>
    <xf numFmtId="0" fontId="31" fillId="0" borderId="0" xfId="0" applyFont="1" applyBorder="1" applyAlignment="1">
      <alignment/>
    </xf>
    <xf numFmtId="0" fontId="32" fillId="0" borderId="0" xfId="0" applyFont="1" applyAlignment="1">
      <alignment/>
    </xf>
    <xf numFmtId="0" fontId="24" fillId="0" borderId="0" xfId="0" applyFont="1" applyAlignment="1">
      <alignment vertical="top"/>
    </xf>
    <xf numFmtId="49" fontId="32" fillId="0" borderId="0" xfId="50" applyNumberFormat="1" applyFont="1" applyBorder="1" applyAlignment="1">
      <alignment horizontal="center" vertical="center"/>
      <protection/>
    </xf>
    <xf numFmtId="0" fontId="31" fillId="0" borderId="0" xfId="0" applyFont="1" applyBorder="1" applyAlignment="1">
      <alignment vertical="center"/>
    </xf>
    <xf numFmtId="0" fontId="31" fillId="0" borderId="0" xfId="0" applyFont="1" applyFill="1" applyAlignment="1">
      <alignment horizontal="right" vertical="top"/>
    </xf>
    <xf numFmtId="4" fontId="31" fillId="0" borderId="0" xfId="0" applyNumberFormat="1" applyFont="1" applyFill="1" applyAlignment="1">
      <alignment horizontal="right" vertical="top"/>
    </xf>
    <xf numFmtId="4" fontId="2" fillId="0" borderId="0" xfId="0" applyNumberFormat="1" applyFont="1" applyBorder="1" applyAlignment="1" applyProtection="1">
      <alignment horizontal="right" vertical="top"/>
      <protection locked="0"/>
    </xf>
    <xf numFmtId="4" fontId="2" fillId="0" borderId="0" xfId="0" applyNumberFormat="1" applyFont="1" applyAlignment="1" applyProtection="1">
      <alignment horizontal="right" vertical="top"/>
      <protection locked="0"/>
    </xf>
    <xf numFmtId="4" fontId="2" fillId="0" borderId="0"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2" fillId="0" borderId="0" xfId="0" applyNumberFormat="1" applyFont="1" applyFill="1" applyAlignment="1" applyProtection="1">
      <alignment horizontal="right" vertical="top"/>
      <protection locked="0"/>
    </xf>
    <xf numFmtId="4" fontId="3" fillId="0" borderId="0" xfId="0" applyNumberFormat="1" applyFont="1" applyBorder="1" applyAlignment="1" applyProtection="1">
      <alignment horizontal="right" vertical="top"/>
      <protection locked="0"/>
    </xf>
    <xf numFmtId="0" fontId="3" fillId="0" borderId="0" xfId="0" applyFont="1" applyFill="1" applyBorder="1" applyAlignment="1" applyProtection="1">
      <alignment horizontal="left" vertical="top"/>
      <protection locked="0"/>
    </xf>
    <xf numFmtId="4" fontId="2" fillId="0" borderId="0" xfId="0" applyNumberFormat="1" applyFont="1" applyAlignment="1" applyProtection="1">
      <alignment horizontal="right" vertical="top" wrapText="1"/>
      <protection locked="0"/>
    </xf>
    <xf numFmtId="170" fontId="3" fillId="0" borderId="0" xfId="68" applyFont="1" applyAlignment="1" applyProtection="1">
      <alignment/>
      <protection locked="0"/>
    </xf>
    <xf numFmtId="0" fontId="2" fillId="0" borderId="0" xfId="0" applyFont="1" applyFill="1" applyAlignment="1" applyProtection="1">
      <alignment horizontal="left" vertical="top"/>
      <protection locked="0"/>
    </xf>
    <xf numFmtId="0" fontId="24" fillId="0" borderId="0" xfId="0" applyFont="1" applyAlignment="1" applyProtection="1">
      <alignment vertical="top"/>
      <protection locked="0"/>
    </xf>
    <xf numFmtId="172" fontId="2" fillId="0" borderId="0" xfId="42" applyNumberFormat="1" applyFont="1" applyFill="1" applyBorder="1" applyAlignment="1" applyProtection="1">
      <alignment horizontal="center" vertical="top" wrapText="1"/>
      <protection/>
    </xf>
    <xf numFmtId="172" fontId="2" fillId="0" borderId="0" xfId="0" applyNumberFormat="1" applyFont="1" applyFill="1" applyBorder="1" applyAlignment="1" applyProtection="1">
      <alignment horizontal="center" vertical="top" wrapText="1"/>
      <protection/>
    </xf>
    <xf numFmtId="172" fontId="2" fillId="0" borderId="13" xfId="42" applyNumberFormat="1" applyFont="1" applyFill="1" applyBorder="1" applyAlignment="1" applyProtection="1">
      <alignment horizontal="center" vertical="top" wrapText="1"/>
      <protection/>
    </xf>
    <xf numFmtId="172" fontId="3" fillId="0" borderId="12" xfId="42" applyNumberFormat="1" applyFont="1" applyFill="1" applyBorder="1" applyAlignment="1" applyProtection="1">
      <alignment horizontal="center" vertical="top" wrapText="1"/>
      <protection/>
    </xf>
    <xf numFmtId="172" fontId="2" fillId="0" borderId="0" xfId="34" applyNumberFormat="1" applyFont="1" applyAlignment="1">
      <alignment horizontal="center" vertical="top"/>
      <protection/>
    </xf>
    <xf numFmtId="172" fontId="3" fillId="0" borderId="12" xfId="34" applyNumberFormat="1" applyFont="1" applyBorder="1" applyAlignment="1">
      <alignment horizontal="center" vertical="top"/>
      <protection/>
    </xf>
    <xf numFmtId="172" fontId="2" fillId="0" borderId="0" xfId="34" applyNumberFormat="1" applyFont="1" applyFill="1" applyAlignment="1">
      <alignment horizontal="center" vertical="top"/>
      <protection/>
    </xf>
    <xf numFmtId="172" fontId="2" fillId="0" borderId="12" xfId="0" applyNumberFormat="1" applyFont="1" applyFill="1" applyBorder="1" applyAlignment="1" applyProtection="1">
      <alignment horizontal="center" vertical="top" wrapText="1"/>
      <protection/>
    </xf>
    <xf numFmtId="172" fontId="2" fillId="0" borderId="0" xfId="0" applyNumberFormat="1" applyFont="1" applyFill="1" applyAlignment="1" applyProtection="1">
      <alignment horizontal="center" vertical="top" wrapText="1"/>
      <protection/>
    </xf>
    <xf numFmtId="172" fontId="3" fillId="0" borderId="12" xfId="0" applyNumberFormat="1" applyFont="1" applyFill="1" applyBorder="1" applyAlignment="1" applyProtection="1">
      <alignment horizontal="center" vertical="top" wrapText="1"/>
      <protection/>
    </xf>
    <xf numFmtId="172" fontId="3" fillId="0" borderId="0" xfId="0" applyNumberFormat="1" applyFont="1" applyFill="1" applyAlignment="1" applyProtection="1">
      <alignment horizontal="center" vertical="top"/>
      <protection/>
    </xf>
    <xf numFmtId="172" fontId="3" fillId="0" borderId="13" xfId="0" applyNumberFormat="1" applyFont="1" applyFill="1" applyBorder="1" applyAlignment="1" applyProtection="1">
      <alignment horizontal="center" vertical="top"/>
      <protection/>
    </xf>
    <xf numFmtId="172" fontId="2" fillId="0" borderId="0" xfId="0" applyNumberFormat="1" applyFont="1" applyFill="1" applyBorder="1" applyAlignment="1" applyProtection="1">
      <alignment horizontal="center" vertical="top"/>
      <protection/>
    </xf>
    <xf numFmtId="172" fontId="2" fillId="0" borderId="0" xfId="45" applyNumberFormat="1" applyFont="1" applyFill="1" applyAlignment="1" applyProtection="1">
      <alignment horizontal="center" vertical="top"/>
      <protection/>
    </xf>
    <xf numFmtId="172" fontId="2" fillId="0" borderId="0" xfId="45" applyNumberFormat="1" applyFont="1" applyFill="1" applyAlignment="1" applyProtection="1">
      <alignment horizontal="center" vertical="top" wrapText="1"/>
      <protection/>
    </xf>
    <xf numFmtId="172" fontId="3" fillId="0" borderId="0" xfId="45" applyNumberFormat="1" applyFont="1" applyFill="1" applyAlignment="1" applyProtection="1">
      <alignment horizontal="center" vertical="top" wrapText="1"/>
      <protection/>
    </xf>
    <xf numFmtId="172" fontId="3" fillId="0" borderId="0" xfId="0" applyNumberFormat="1" applyFont="1" applyFill="1" applyBorder="1" applyAlignment="1" applyProtection="1">
      <alignment horizontal="center" vertical="top" wrapText="1"/>
      <protection/>
    </xf>
    <xf numFmtId="172" fontId="3" fillId="0" borderId="13" xfId="34" applyNumberFormat="1" applyFont="1" applyBorder="1" applyAlignment="1">
      <alignment horizontal="center" vertical="top"/>
      <protection/>
    </xf>
    <xf numFmtId="172" fontId="3" fillId="0" borderId="0" xfId="46" applyNumberFormat="1" applyFont="1" applyFill="1" applyBorder="1" applyAlignment="1" applyProtection="1">
      <alignment horizontal="center" vertical="top" wrapText="1"/>
      <protection/>
    </xf>
    <xf numFmtId="172" fontId="3" fillId="0" borderId="12" xfId="45" applyNumberFormat="1" applyFont="1" applyFill="1" applyBorder="1" applyAlignment="1" applyProtection="1">
      <alignment horizontal="center" vertical="top" wrapText="1"/>
      <protection/>
    </xf>
    <xf numFmtId="0" fontId="2" fillId="0" borderId="0" xfId="0" applyFont="1" applyAlignment="1" applyProtection="1">
      <alignment horizontal="left" vertical="top"/>
      <protection/>
    </xf>
    <xf numFmtId="49" fontId="3" fillId="0" borderId="12" xfId="34" applyNumberFormat="1" applyFont="1" applyFill="1" applyBorder="1" applyAlignment="1">
      <alignment horizontal="center" vertical="top"/>
      <protection/>
    </xf>
    <xf numFmtId="0" fontId="2" fillId="0" borderId="12" xfId="34" applyFont="1" applyFill="1" applyBorder="1" applyAlignment="1">
      <alignment horizontal="center"/>
      <protection/>
    </xf>
    <xf numFmtId="172" fontId="3" fillId="0" borderId="12" xfId="34" applyNumberFormat="1" applyFont="1" applyFill="1" applyBorder="1" applyAlignment="1">
      <alignment horizontal="center" vertical="top"/>
      <protection/>
    </xf>
    <xf numFmtId="172" fontId="3" fillId="0" borderId="13" xfId="46" applyNumberFormat="1" applyFont="1" applyFill="1" applyBorder="1" applyAlignment="1" applyProtection="1">
      <alignment horizontal="center" vertical="top" wrapText="1"/>
      <protection/>
    </xf>
    <xf numFmtId="0" fontId="31" fillId="0" borderId="0" xfId="0" applyFont="1" applyFill="1" applyAlignment="1">
      <alignment/>
    </xf>
    <xf numFmtId="0" fontId="2" fillId="0" borderId="0" xfId="0" applyFont="1" applyFill="1" applyAlignment="1" applyProtection="1">
      <alignment/>
      <protection/>
    </xf>
    <xf numFmtId="0" fontId="2" fillId="0" borderId="0" xfId="0" applyFont="1" applyFill="1" applyAlignment="1" applyProtection="1">
      <alignment horizontal="right" wrapText="1"/>
      <protection/>
    </xf>
    <xf numFmtId="0" fontId="2" fillId="0" borderId="0" xfId="0" applyFont="1" applyFill="1" applyBorder="1" applyAlignment="1" applyProtection="1">
      <alignment horizontal="right" vertical="top"/>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wrapText="1"/>
      <protection/>
    </xf>
    <xf numFmtId="181" fontId="2" fillId="0" borderId="0" xfId="68" applyNumberFormat="1" applyFont="1" applyFill="1" applyBorder="1" applyAlignment="1" applyProtection="1">
      <alignment/>
      <protection locked="0"/>
    </xf>
    <xf numFmtId="43" fontId="26" fillId="0" borderId="0" xfId="70" applyFont="1" applyFill="1" applyAlignment="1" applyProtection="1">
      <alignment vertical="top"/>
      <protection locked="0"/>
    </xf>
    <xf numFmtId="43" fontId="24" fillId="0" borderId="0" xfId="70" applyFont="1" applyFill="1" applyAlignment="1" applyProtection="1">
      <alignment vertical="top"/>
      <protection locked="0"/>
    </xf>
    <xf numFmtId="0" fontId="25" fillId="25" borderId="15" xfId="0" applyFont="1" applyFill="1" applyBorder="1" applyAlignment="1" applyProtection="1">
      <alignment horizontal="center"/>
      <protection/>
    </xf>
    <xf numFmtId="0" fontId="25" fillId="25" borderId="16" xfId="0" applyFont="1" applyFill="1" applyBorder="1" applyAlignment="1" applyProtection="1">
      <alignment horizontal="center"/>
      <protection/>
    </xf>
    <xf numFmtId="0" fontId="25" fillId="25" borderId="17" xfId="0" applyFont="1" applyFill="1" applyBorder="1" applyAlignment="1" applyProtection="1">
      <alignment horizontal="center"/>
      <protection/>
    </xf>
    <xf numFmtId="0" fontId="3" fillId="0" borderId="0" xfId="42" applyFont="1" applyFill="1" applyAlignment="1" applyProtection="1">
      <alignment horizontal="left" vertical="top" wrapText="1"/>
      <protection/>
    </xf>
    <xf numFmtId="0" fontId="2" fillId="0" borderId="0" xfId="0" applyFont="1" applyAlignment="1">
      <alignment vertical="top" wrapText="1"/>
    </xf>
    <xf numFmtId="0" fontId="2" fillId="0" borderId="0" xfId="5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0" xfId="0" applyFont="1" applyFill="1" applyAlignment="1" applyProtection="1">
      <alignment horizontal="left" vertical="top" wrapText="1"/>
      <protection/>
    </xf>
    <xf numFmtId="0" fontId="28" fillId="0" borderId="0" xfId="5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28" fillId="0" borderId="0" xfId="0" applyFont="1" applyFill="1" applyAlignment="1" applyProtection="1">
      <alignment horizontal="left" vertical="top" wrapText="1"/>
      <protection/>
    </xf>
    <xf numFmtId="0" fontId="2" fillId="0" borderId="0" xfId="0" applyFont="1" applyFill="1" applyAlignment="1" applyProtection="1">
      <alignment wrapText="1"/>
      <protection locked="0"/>
    </xf>
    <xf numFmtId="43" fontId="2" fillId="0" borderId="0" xfId="70" applyFont="1" applyFill="1" applyBorder="1" applyAlignment="1" applyProtection="1">
      <alignment vertical="top"/>
      <protection locked="0"/>
    </xf>
    <xf numFmtId="0" fontId="3" fillId="0" borderId="0" xfId="0" applyFont="1" applyFill="1" applyAlignment="1" applyProtection="1">
      <alignment wrapText="1"/>
      <protection locked="0"/>
    </xf>
    <xf numFmtId="4" fontId="2" fillId="0" borderId="13" xfId="42" applyNumberFormat="1" applyFont="1" applyFill="1" applyBorder="1" applyAlignment="1" applyProtection="1">
      <alignment horizontal="center" vertical="top" wrapText="1"/>
      <protection locked="0"/>
    </xf>
    <xf numFmtId="4" fontId="3" fillId="0" borderId="12" xfId="42" applyNumberFormat="1" applyFont="1" applyFill="1" applyBorder="1" applyAlignment="1" applyProtection="1">
      <alignment horizontal="center" vertical="top" wrapText="1"/>
      <protection locked="0"/>
    </xf>
    <xf numFmtId="0" fontId="2" fillId="0" borderId="0" xfId="34" applyFont="1" applyAlignment="1" applyProtection="1">
      <alignment horizontal="center"/>
      <protection locked="0"/>
    </xf>
    <xf numFmtId="0" fontId="2" fillId="0" borderId="12" xfId="34" applyFont="1" applyBorder="1" applyAlignment="1" applyProtection="1">
      <alignment horizontal="center"/>
      <protection locked="0"/>
    </xf>
    <xf numFmtId="0" fontId="2" fillId="0" borderId="0" xfId="34" applyFont="1" applyBorder="1" applyAlignment="1" applyProtection="1">
      <alignment horizontal="center" vertical="top" wrapText="1"/>
      <protection locked="0"/>
    </xf>
    <xf numFmtId="0" fontId="2" fillId="0" borderId="0" xfId="34" applyFont="1" applyFill="1" applyAlignment="1" applyProtection="1">
      <alignment horizontal="center"/>
      <protection locked="0"/>
    </xf>
    <xf numFmtId="0" fontId="2" fillId="0" borderId="12" xfId="34" applyFont="1" applyFill="1" applyBorder="1" applyAlignment="1" applyProtection="1">
      <alignment horizontal="center"/>
      <protection locked="0"/>
    </xf>
    <xf numFmtId="0" fontId="2" fillId="0" borderId="0" xfId="0" applyFont="1" applyAlignment="1" applyProtection="1">
      <alignment/>
      <protection locked="0"/>
    </xf>
    <xf numFmtId="0" fontId="2" fillId="0" borderId="0" xfId="0" applyFont="1" applyAlignment="1" applyProtection="1">
      <alignment horizontal="center"/>
      <protection locked="0"/>
    </xf>
    <xf numFmtId="0" fontId="2" fillId="0" borderId="12" xfId="0" applyFont="1" applyBorder="1" applyAlignment="1" applyProtection="1">
      <alignment/>
      <protection locked="0"/>
    </xf>
    <xf numFmtId="4" fontId="2" fillId="0" borderId="12" xfId="0" applyNumberFormat="1" applyFont="1" applyFill="1" applyBorder="1" applyAlignment="1" applyProtection="1">
      <alignment horizontal="center" vertical="top" wrapText="1"/>
      <protection locked="0"/>
    </xf>
    <xf numFmtId="4" fontId="3" fillId="0" borderId="12" xfId="0" applyNumberFormat="1"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top" wrapText="1"/>
      <protection locked="0"/>
    </xf>
    <xf numFmtId="171" fontId="2" fillId="0" borderId="0" xfId="70" applyNumberFormat="1" applyFont="1" applyFill="1" applyAlignment="1" applyProtection="1">
      <alignment horizontal="center"/>
      <protection locked="0"/>
    </xf>
    <xf numFmtId="171" fontId="3" fillId="0" borderId="0" xfId="70" applyNumberFormat="1" applyFont="1" applyFill="1" applyAlignment="1" applyProtection="1">
      <alignment horizontal="center" vertical="top"/>
      <protection locked="0"/>
    </xf>
    <xf numFmtId="4" fontId="2" fillId="0" borderId="0" xfId="70" applyNumberFormat="1" applyFont="1" applyFill="1" applyAlignment="1" applyProtection="1">
      <alignment horizontal="center" vertical="top"/>
      <protection locked="0"/>
    </xf>
    <xf numFmtId="171" fontId="3" fillId="0" borderId="13" xfId="70" applyNumberFormat="1" applyFont="1" applyFill="1" applyBorder="1" applyAlignment="1" applyProtection="1">
      <alignment horizontal="center" vertical="top"/>
      <protection locked="0"/>
    </xf>
    <xf numFmtId="4" fontId="2" fillId="0" borderId="13" xfId="70" applyNumberFormat="1" applyFont="1" applyFill="1" applyBorder="1" applyAlignment="1" applyProtection="1">
      <alignment horizontal="center" vertical="top"/>
      <protection locked="0"/>
    </xf>
    <xf numFmtId="4" fontId="2" fillId="0" borderId="0" xfId="70" applyNumberFormat="1" applyFont="1" applyFill="1" applyBorder="1" applyAlignment="1" applyProtection="1">
      <alignment horizontal="center" vertical="top"/>
      <protection locked="0"/>
    </xf>
    <xf numFmtId="4" fontId="2" fillId="0" borderId="0" xfId="45" applyNumberFormat="1" applyFont="1" applyFill="1" applyAlignment="1" applyProtection="1">
      <alignment horizontal="center" vertical="top"/>
      <protection locked="0"/>
    </xf>
    <xf numFmtId="4" fontId="2" fillId="0" borderId="0" xfId="45" applyNumberFormat="1" applyFont="1" applyFill="1" applyAlignment="1" applyProtection="1">
      <alignment horizontal="center" vertical="top" wrapText="1"/>
      <protection locked="0"/>
    </xf>
    <xf numFmtId="4" fontId="3" fillId="0" borderId="0" xfId="45" applyNumberFormat="1" applyFont="1" applyFill="1" applyAlignment="1" applyProtection="1">
      <alignment horizontal="center" vertical="top" wrapText="1"/>
      <protection locked="0"/>
    </xf>
    <xf numFmtId="0" fontId="25" fillId="0" borderId="0" xfId="0" applyFont="1" applyFill="1" applyAlignment="1" applyProtection="1">
      <alignment wrapText="1"/>
      <protection locked="0"/>
    </xf>
    <xf numFmtId="4" fontId="3" fillId="0" borderId="0" xfId="42" applyNumberFormat="1" applyFont="1" applyFill="1" applyBorder="1" applyAlignment="1" applyProtection="1">
      <alignment horizontal="center" vertical="top" wrapText="1"/>
      <protection locked="0"/>
    </xf>
    <xf numFmtId="4" fontId="2" fillId="0" borderId="13"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locked="0"/>
    </xf>
    <xf numFmtId="0" fontId="2" fillId="0" borderId="0" xfId="0" applyFont="1" applyBorder="1" applyAlignment="1">
      <alignment vertical="top"/>
    </xf>
    <xf numFmtId="0" fontId="2" fillId="0" borderId="0" xfId="0" applyFont="1" applyBorder="1" applyAlignment="1">
      <alignment horizontal="right" vertical="top"/>
    </xf>
  </cellXfs>
  <cellStyles count="6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Normal" xfId="34"/>
    <cellStyle name="Izhod" xfId="35"/>
    <cellStyle name="Keš" xfId="36"/>
    <cellStyle name="Naslov" xfId="37"/>
    <cellStyle name="Naslov 1" xfId="38"/>
    <cellStyle name="Naslov 2" xfId="39"/>
    <cellStyle name="Naslov 3" xfId="40"/>
    <cellStyle name="Naslov 4" xfId="41"/>
    <cellStyle name="Navadno 2" xfId="42"/>
    <cellStyle name="Navadno 2 8" xfId="43"/>
    <cellStyle name="Navadno 3" xfId="44"/>
    <cellStyle name="Navadno_List1" xfId="45"/>
    <cellStyle name="Navadno_PON_OSNOVA_2011.3.old" xfId="46"/>
    <cellStyle name="Navadno_R4MBRELEJNAHIŠICA110" xfId="47"/>
    <cellStyle name="Nevtralno" xfId="48"/>
    <cellStyle name="Normal_1.3.2 2" xfId="49"/>
    <cellStyle name="Normal_I-BREZOV 2" xfId="50"/>
    <cellStyle name="Normal_popis imp nova" xfId="51"/>
    <cellStyle name="Normal_popis OPH" xfId="52"/>
    <cellStyle name="Percent" xfId="53"/>
    <cellStyle name="Opomba" xfId="54"/>
    <cellStyle name="Opozorilo" xfId="55"/>
    <cellStyle name="Pojasnjevalno besedilo" xfId="56"/>
    <cellStyle name="Poudarek1" xfId="57"/>
    <cellStyle name="Poudarek2" xfId="58"/>
    <cellStyle name="Poudarek3" xfId="59"/>
    <cellStyle name="Poudarek4" xfId="60"/>
    <cellStyle name="Poudarek5" xfId="61"/>
    <cellStyle name="Poudarek6" xfId="62"/>
    <cellStyle name="Povezana celica" xfId="63"/>
    <cellStyle name="Preveri celico" xfId="64"/>
    <cellStyle name="Računanje" xfId="65"/>
    <cellStyle name="Slabo" xfId="66"/>
    <cellStyle name="Slog JB 10" xfId="67"/>
    <cellStyle name="Currency" xfId="68"/>
    <cellStyle name="Currency [0]" xfId="69"/>
    <cellStyle name="Comma" xfId="70"/>
    <cellStyle name="Comma [0]" xfId="71"/>
    <cellStyle name="Vnos" xfId="72"/>
    <cellStyle name="Vsota"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47625</xdr:rowOff>
    </xdr:from>
    <xdr:to>
      <xdr:col>5</xdr:col>
      <xdr:colOff>657225</xdr:colOff>
      <xdr:row>4</xdr:row>
      <xdr:rowOff>57150</xdr:rowOff>
    </xdr:to>
    <xdr:pic>
      <xdr:nvPicPr>
        <xdr:cNvPr id="1" name="Picture 1"/>
        <xdr:cNvPicPr preferRelativeResize="1">
          <a:picLocks noChangeAspect="1"/>
        </xdr:cNvPicPr>
      </xdr:nvPicPr>
      <xdr:blipFill>
        <a:blip r:embed="rId1"/>
        <a:stretch>
          <a:fillRect/>
        </a:stretch>
      </xdr:blipFill>
      <xdr:spPr>
        <a:xfrm>
          <a:off x="619125" y="47625"/>
          <a:ext cx="669607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KOROSKA%20pri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ila"/>
      <sheetName val="e-Blok"/>
      <sheetName val="e-garaže"/>
      <sheetName val="Skupaj1"/>
    </sheetNames>
    <sheetDataSet>
      <sheetData sheetId="3">
        <row r="75">
          <cell r="D75">
            <v>109.8952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256"/>
  <sheetViews>
    <sheetView tabSelected="1" zoomScale="120" zoomScaleNormal="120" workbookViewId="0" topLeftCell="A220">
      <selection activeCell="E223" sqref="E223"/>
    </sheetView>
  </sheetViews>
  <sheetFormatPr defaultColWidth="9.00390625" defaultRowHeight="12.75"/>
  <cols>
    <col min="1" max="1" width="7.00390625" style="389" customWidth="1"/>
    <col min="2" max="2" width="52.875" style="389" customWidth="1"/>
    <col min="3" max="3" width="8.875" style="389" bestFit="1" customWidth="1"/>
    <col min="4" max="4" width="7.00390625" style="390" customWidth="1"/>
    <col min="5" max="5" width="12.25390625" style="391" customWidth="1"/>
    <col min="6" max="6" width="15.125" style="392" customWidth="1"/>
    <col min="7" max="16384" width="8.875" style="389" customWidth="1"/>
  </cols>
  <sheetData>
    <row r="1" ht="12" thickBot="1"/>
    <row r="2" spans="1:6" ht="15" thickBot="1">
      <c r="A2" s="458" t="s">
        <v>310</v>
      </c>
      <c r="B2" s="459"/>
      <c r="C2" s="459"/>
      <c r="D2" s="459"/>
      <c r="E2" s="459"/>
      <c r="F2" s="460"/>
    </row>
    <row r="3" spans="1:6" ht="14.25">
      <c r="A3" s="359"/>
      <c r="B3" s="359"/>
      <c r="C3" s="359"/>
      <c r="D3" s="359"/>
      <c r="E3" s="359"/>
      <c r="F3" s="359"/>
    </row>
    <row r="4" spans="1:5" ht="11.25">
      <c r="A4" s="393" t="s">
        <v>117</v>
      </c>
      <c r="B4" s="393" t="s">
        <v>118</v>
      </c>
      <c r="C4" s="394"/>
      <c r="D4" s="395"/>
      <c r="E4" s="396"/>
    </row>
    <row r="5" spans="1:6" ht="24.75" customHeight="1">
      <c r="A5" s="397"/>
      <c r="B5" s="398" t="s">
        <v>313</v>
      </c>
      <c r="C5" s="394"/>
      <c r="D5" s="395"/>
      <c r="E5" s="399"/>
      <c r="F5" s="400"/>
    </row>
    <row r="6" spans="1:6" ht="45">
      <c r="A6" s="397"/>
      <c r="B6" s="398" t="s">
        <v>314</v>
      </c>
      <c r="C6" s="394"/>
      <c r="D6" s="395"/>
      <c r="E6" s="399"/>
      <c r="F6" s="400"/>
    </row>
    <row r="7" spans="1:6" ht="11.25">
      <c r="A7" s="397"/>
      <c r="B7" s="393"/>
      <c r="C7" s="394"/>
      <c r="D7" s="395"/>
      <c r="E7" s="399"/>
      <c r="F7" s="400"/>
    </row>
    <row r="8" spans="1:6" s="401" customFormat="1" ht="11.25">
      <c r="A8" s="397"/>
      <c r="B8" s="393"/>
      <c r="C8" s="394"/>
      <c r="D8" s="395"/>
      <c r="E8" s="399"/>
      <c r="F8" s="400"/>
    </row>
    <row r="9" spans="1:6" s="401" customFormat="1" ht="15.75">
      <c r="A9" s="383" t="s">
        <v>119</v>
      </c>
      <c r="B9" s="386" t="s">
        <v>120</v>
      </c>
      <c r="C9" s="384" t="s">
        <v>121</v>
      </c>
      <c r="D9" s="387" t="s">
        <v>122</v>
      </c>
      <c r="E9" s="385" t="s">
        <v>123</v>
      </c>
      <c r="F9" s="388" t="s">
        <v>124</v>
      </c>
    </row>
    <row r="10" spans="1:6" ht="15.75">
      <c r="A10" s="48"/>
      <c r="B10" s="48"/>
      <c r="C10" s="49"/>
      <c r="D10" s="50"/>
      <c r="E10" s="413"/>
      <c r="F10" s="52"/>
    </row>
    <row r="11" spans="1:6" ht="15.75">
      <c r="A11" s="53" t="s">
        <v>447</v>
      </c>
      <c r="B11" s="53" t="s">
        <v>125</v>
      </c>
      <c r="C11" s="41"/>
      <c r="D11" s="42"/>
      <c r="E11" s="414"/>
      <c r="F11" s="52"/>
    </row>
    <row r="12" spans="1:6" s="402" customFormat="1" ht="15.75">
      <c r="A12" s="48"/>
      <c r="B12" s="48"/>
      <c r="C12" s="49"/>
      <c r="D12" s="50"/>
      <c r="E12" s="413"/>
      <c r="F12" s="52"/>
    </row>
    <row r="13" spans="1:6" ht="15.75">
      <c r="A13" s="36" t="s">
        <v>126</v>
      </c>
      <c r="B13" s="36" t="s">
        <v>127</v>
      </c>
      <c r="C13" s="54"/>
      <c r="D13" s="55"/>
      <c r="E13" s="415"/>
      <c r="F13" s="52"/>
    </row>
    <row r="14" spans="1:6" ht="33.75" customHeight="1">
      <c r="A14" s="39" t="s">
        <v>450</v>
      </c>
      <c r="B14" s="40" t="s">
        <v>128</v>
      </c>
      <c r="C14" s="41">
        <v>66</v>
      </c>
      <c r="D14" s="42" t="s">
        <v>627</v>
      </c>
      <c r="E14" s="413"/>
      <c r="F14" s="52">
        <f>C14*E14</f>
        <v>0</v>
      </c>
    </row>
    <row r="15" spans="1:6" ht="15.75">
      <c r="A15" s="39"/>
      <c r="B15" s="469" t="s">
        <v>694</v>
      </c>
      <c r="C15" s="41"/>
      <c r="D15" s="42"/>
      <c r="E15" s="413"/>
      <c r="F15" s="52"/>
    </row>
    <row r="16" spans="1:6" ht="47.25">
      <c r="A16" s="39" t="s">
        <v>453</v>
      </c>
      <c r="B16" s="40" t="s">
        <v>129</v>
      </c>
      <c r="C16" s="41">
        <v>20</v>
      </c>
      <c r="D16" s="42" t="s">
        <v>627</v>
      </c>
      <c r="E16" s="413"/>
      <c r="F16" s="52">
        <f>C16*E16</f>
        <v>0</v>
      </c>
    </row>
    <row r="17" spans="1:6" ht="15.75">
      <c r="A17" s="39"/>
      <c r="B17" s="469" t="s">
        <v>694</v>
      </c>
      <c r="C17" s="41"/>
      <c r="D17" s="42"/>
      <c r="E17" s="413"/>
      <c r="F17" s="52"/>
    </row>
    <row r="18" spans="1:6" ht="47.25">
      <c r="A18" s="39" t="s">
        <v>677</v>
      </c>
      <c r="B18" s="40" t="s">
        <v>130</v>
      </c>
      <c r="C18" s="41">
        <v>28</v>
      </c>
      <c r="D18" s="42" t="s">
        <v>627</v>
      </c>
      <c r="E18" s="413"/>
      <c r="F18" s="52">
        <f aca="true" t="shared" si="0" ref="F18:F81">C18*E18</f>
        <v>0</v>
      </c>
    </row>
    <row r="19" spans="1:6" ht="15.75">
      <c r="A19" s="39"/>
      <c r="B19" s="469" t="s">
        <v>694</v>
      </c>
      <c r="C19" s="41"/>
      <c r="D19" s="42"/>
      <c r="E19" s="413"/>
      <c r="F19" s="52"/>
    </row>
    <row r="20" spans="1:6" ht="47.25">
      <c r="A20" s="39" t="s">
        <v>650</v>
      </c>
      <c r="B20" s="40" t="s">
        <v>131</v>
      </c>
      <c r="C20" s="41">
        <v>8</v>
      </c>
      <c r="D20" s="42" t="s">
        <v>627</v>
      </c>
      <c r="E20" s="413"/>
      <c r="F20" s="52">
        <f t="shared" si="0"/>
        <v>0</v>
      </c>
    </row>
    <row r="21" spans="1:6" ht="15.75">
      <c r="A21" s="39"/>
      <c r="B21" s="469" t="s">
        <v>694</v>
      </c>
      <c r="C21" s="41"/>
      <c r="D21" s="42"/>
      <c r="E21" s="413"/>
      <c r="F21" s="52"/>
    </row>
    <row r="22" spans="1:6" ht="47.25">
      <c r="A22" s="39" t="s">
        <v>471</v>
      </c>
      <c r="B22" s="40" t="s">
        <v>132</v>
      </c>
      <c r="C22" s="41">
        <v>14</v>
      </c>
      <c r="D22" s="42" t="s">
        <v>627</v>
      </c>
      <c r="E22" s="413"/>
      <c r="F22" s="52">
        <f t="shared" si="0"/>
        <v>0</v>
      </c>
    </row>
    <row r="23" spans="1:6" ht="15.75">
      <c r="A23" s="39"/>
      <c r="B23" s="469" t="s">
        <v>694</v>
      </c>
      <c r="C23" s="41"/>
      <c r="D23" s="42"/>
      <c r="E23" s="413"/>
      <c r="F23" s="52"/>
    </row>
    <row r="24" spans="1:6" ht="47.25">
      <c r="A24" s="39" t="s">
        <v>651</v>
      </c>
      <c r="B24" s="40" t="s">
        <v>133</v>
      </c>
      <c r="C24" s="41">
        <v>3</v>
      </c>
      <c r="D24" s="42" t="s">
        <v>627</v>
      </c>
      <c r="E24" s="413"/>
      <c r="F24" s="52">
        <f t="shared" si="0"/>
        <v>0</v>
      </c>
    </row>
    <row r="25" spans="1:6" ht="15.75">
      <c r="A25" s="39"/>
      <c r="B25" s="469" t="s">
        <v>694</v>
      </c>
      <c r="C25" s="41"/>
      <c r="D25" s="42"/>
      <c r="E25" s="413"/>
      <c r="F25" s="52"/>
    </row>
    <row r="26" spans="1:6" ht="47.25">
      <c r="A26" s="39" t="s">
        <v>662</v>
      </c>
      <c r="B26" s="40" t="s">
        <v>134</v>
      </c>
      <c r="C26" s="37">
        <v>3</v>
      </c>
      <c r="D26" s="38" t="s">
        <v>627</v>
      </c>
      <c r="E26" s="415"/>
      <c r="F26" s="52">
        <f t="shared" si="0"/>
        <v>0</v>
      </c>
    </row>
    <row r="27" spans="1:6" ht="15.75">
      <c r="A27" s="39"/>
      <c r="B27" s="469" t="s">
        <v>694</v>
      </c>
      <c r="C27" s="41"/>
      <c r="D27" s="42"/>
      <c r="E27" s="413"/>
      <c r="F27" s="52"/>
    </row>
    <row r="28" spans="1:6" ht="63">
      <c r="A28" s="39" t="s">
        <v>476</v>
      </c>
      <c r="B28" s="40" t="s">
        <v>135</v>
      </c>
      <c r="C28" s="41">
        <v>3</v>
      </c>
      <c r="D28" s="42" t="s">
        <v>627</v>
      </c>
      <c r="E28" s="413"/>
      <c r="F28" s="52">
        <f t="shared" si="0"/>
        <v>0</v>
      </c>
    </row>
    <row r="29" spans="1:6" ht="94.5">
      <c r="A29" s="39" t="s">
        <v>661</v>
      </c>
      <c r="B29" s="40" t="s">
        <v>136</v>
      </c>
      <c r="C29" s="41">
        <v>8</v>
      </c>
      <c r="D29" s="42" t="s">
        <v>627</v>
      </c>
      <c r="E29" s="413"/>
      <c r="F29" s="52">
        <f t="shared" si="0"/>
        <v>0</v>
      </c>
    </row>
    <row r="30" spans="1:6" ht="15.75">
      <c r="A30" s="39"/>
      <c r="B30" s="469" t="s">
        <v>694</v>
      </c>
      <c r="C30" s="41"/>
      <c r="D30" s="42"/>
      <c r="E30" s="413"/>
      <c r="F30" s="52"/>
    </row>
    <row r="31" spans="1:6" ht="94.5">
      <c r="A31" s="39" t="s">
        <v>691</v>
      </c>
      <c r="B31" s="40" t="s">
        <v>137</v>
      </c>
      <c r="C31" s="41">
        <v>4</v>
      </c>
      <c r="D31" s="42" t="s">
        <v>627</v>
      </c>
      <c r="E31" s="413"/>
      <c r="F31" s="52">
        <f t="shared" si="0"/>
        <v>0</v>
      </c>
    </row>
    <row r="32" spans="1:6" ht="15.75">
      <c r="A32" s="39"/>
      <c r="B32" s="469" t="s">
        <v>694</v>
      </c>
      <c r="C32" s="41"/>
      <c r="D32" s="42"/>
      <c r="E32" s="413"/>
      <c r="F32" s="52"/>
    </row>
    <row r="33" spans="1:6" ht="47.25">
      <c r="A33" s="39" t="s">
        <v>483</v>
      </c>
      <c r="B33" s="40" t="s">
        <v>138</v>
      </c>
      <c r="C33" s="41">
        <v>20</v>
      </c>
      <c r="D33" s="42" t="s">
        <v>627</v>
      </c>
      <c r="E33" s="413"/>
      <c r="F33" s="52">
        <f t="shared" si="0"/>
        <v>0</v>
      </c>
    </row>
    <row r="34" spans="1:6" ht="47.25">
      <c r="A34" s="39" t="s">
        <v>139</v>
      </c>
      <c r="B34" s="40" t="s">
        <v>140</v>
      </c>
      <c r="C34" s="41">
        <v>7</v>
      </c>
      <c r="D34" s="42" t="s">
        <v>627</v>
      </c>
      <c r="E34" s="413"/>
      <c r="F34" s="52">
        <f t="shared" si="0"/>
        <v>0</v>
      </c>
    </row>
    <row r="35" spans="1:6" ht="94.5">
      <c r="A35" s="39" t="s">
        <v>141</v>
      </c>
      <c r="B35" s="40" t="s">
        <v>142</v>
      </c>
      <c r="C35" s="41">
        <v>1</v>
      </c>
      <c r="D35" s="42" t="s">
        <v>610</v>
      </c>
      <c r="E35" s="413"/>
      <c r="F35" s="52">
        <f t="shared" si="0"/>
        <v>0</v>
      </c>
    </row>
    <row r="36" spans="1:6" ht="15.75">
      <c r="A36" s="39" t="s">
        <v>143</v>
      </c>
      <c r="B36" s="40" t="s">
        <v>144</v>
      </c>
      <c r="C36" s="41">
        <v>27</v>
      </c>
      <c r="D36" s="42" t="s">
        <v>627</v>
      </c>
      <c r="E36" s="413"/>
      <c r="F36" s="52">
        <f t="shared" si="0"/>
        <v>0</v>
      </c>
    </row>
    <row r="37" spans="1:6" ht="15.75">
      <c r="A37" s="39" t="s">
        <v>145</v>
      </c>
      <c r="B37" s="40" t="s">
        <v>146</v>
      </c>
      <c r="C37" s="41">
        <v>1</v>
      </c>
      <c r="D37" s="42" t="s">
        <v>610</v>
      </c>
      <c r="E37" s="413"/>
      <c r="F37" s="52">
        <f t="shared" si="0"/>
        <v>0</v>
      </c>
    </row>
    <row r="38" spans="1:6" s="402" customFormat="1" ht="15.75">
      <c r="A38" s="39"/>
      <c r="B38" s="58"/>
      <c r="C38" s="41"/>
      <c r="D38" s="42"/>
      <c r="E38" s="413"/>
      <c r="F38" s="52"/>
    </row>
    <row r="39" spans="1:6" ht="15.75">
      <c r="A39" s="35"/>
      <c r="B39" s="43" t="s">
        <v>147</v>
      </c>
      <c r="C39" s="37"/>
      <c r="D39" s="38"/>
      <c r="E39" s="415"/>
      <c r="F39" s="51">
        <f>SUM(F14:F37)</f>
        <v>0</v>
      </c>
    </row>
    <row r="40" spans="1:6" s="403" customFormat="1" ht="15.75">
      <c r="A40" s="39"/>
      <c r="B40" s="40"/>
      <c r="C40" s="41"/>
      <c r="D40" s="42"/>
      <c r="E40" s="413"/>
      <c r="F40" s="52"/>
    </row>
    <row r="41" spans="1:6" s="402" customFormat="1" ht="15.75">
      <c r="A41" s="36" t="s">
        <v>148</v>
      </c>
      <c r="B41" s="59" t="s">
        <v>149</v>
      </c>
      <c r="C41" s="54"/>
      <c r="D41" s="55"/>
      <c r="E41" s="416"/>
      <c r="F41" s="52"/>
    </row>
    <row r="42" spans="1:6" s="402" customFormat="1" ht="15.75">
      <c r="A42" s="36"/>
      <c r="B42" s="36"/>
      <c r="C42" s="37"/>
      <c r="D42" s="38"/>
      <c r="E42" s="415"/>
      <c r="F42" s="52"/>
    </row>
    <row r="43" spans="1:6" ht="15.75">
      <c r="A43" s="35"/>
      <c r="B43" s="36" t="s">
        <v>150</v>
      </c>
      <c r="C43" s="37"/>
      <c r="D43" s="38"/>
      <c r="E43" s="415"/>
      <c r="F43" s="52"/>
    </row>
    <row r="44" spans="1:6" ht="47.25">
      <c r="A44" s="39" t="s">
        <v>450</v>
      </c>
      <c r="B44" s="40" t="s">
        <v>151</v>
      </c>
      <c r="C44" s="41">
        <v>30</v>
      </c>
      <c r="D44" s="42" t="s">
        <v>627</v>
      </c>
      <c r="E44" s="413"/>
      <c r="F44" s="52">
        <f t="shared" si="0"/>
        <v>0</v>
      </c>
    </row>
    <row r="45" spans="1:6" ht="47.25">
      <c r="A45" s="39" t="s">
        <v>453</v>
      </c>
      <c r="B45" s="40" t="s">
        <v>152</v>
      </c>
      <c r="C45" s="41">
        <v>30</v>
      </c>
      <c r="D45" s="42" t="s">
        <v>627</v>
      </c>
      <c r="E45" s="413"/>
      <c r="F45" s="52">
        <f t="shared" si="0"/>
        <v>0</v>
      </c>
    </row>
    <row r="46" spans="1:6" ht="31.5">
      <c r="A46" s="39" t="s">
        <v>677</v>
      </c>
      <c r="B46" s="40" t="s">
        <v>153</v>
      </c>
      <c r="C46" s="41">
        <v>30</v>
      </c>
      <c r="D46" s="42" t="s">
        <v>627</v>
      </c>
      <c r="E46" s="413"/>
      <c r="F46" s="52">
        <f t="shared" si="0"/>
        <v>0</v>
      </c>
    </row>
    <row r="47" spans="1:6" ht="47.25">
      <c r="A47" s="39" t="s">
        <v>650</v>
      </c>
      <c r="B47" s="40" t="s">
        <v>154</v>
      </c>
      <c r="C47" s="41">
        <v>30</v>
      </c>
      <c r="D47" s="42" t="s">
        <v>627</v>
      </c>
      <c r="E47" s="413"/>
      <c r="F47" s="52">
        <f t="shared" si="0"/>
        <v>0</v>
      </c>
    </row>
    <row r="48" spans="1:6" ht="15.75">
      <c r="A48" s="39"/>
      <c r="B48" s="43" t="s">
        <v>155</v>
      </c>
      <c r="C48" s="41"/>
      <c r="D48" s="42"/>
      <c r="E48" s="413"/>
      <c r="F48" s="52">
        <f t="shared" si="0"/>
        <v>0</v>
      </c>
    </row>
    <row r="49" spans="1:6" ht="31.5">
      <c r="A49" s="39" t="s">
        <v>471</v>
      </c>
      <c r="B49" s="40" t="s">
        <v>156</v>
      </c>
      <c r="C49" s="41">
        <v>80</v>
      </c>
      <c r="D49" s="42" t="s">
        <v>627</v>
      </c>
      <c r="E49" s="413"/>
      <c r="F49" s="52">
        <f t="shared" si="0"/>
        <v>0</v>
      </c>
    </row>
    <row r="50" spans="1:6" ht="31.5">
      <c r="A50" s="39" t="s">
        <v>651</v>
      </c>
      <c r="B50" s="40" t="s">
        <v>157</v>
      </c>
      <c r="C50" s="41">
        <v>60</v>
      </c>
      <c r="D50" s="42" t="s">
        <v>627</v>
      </c>
      <c r="E50" s="413"/>
      <c r="F50" s="52">
        <f t="shared" si="0"/>
        <v>0</v>
      </c>
    </row>
    <row r="51" spans="1:6" ht="31.5">
      <c r="A51" s="39" t="s">
        <v>662</v>
      </c>
      <c r="B51" s="40" t="s">
        <v>158</v>
      </c>
      <c r="C51" s="41">
        <v>2</v>
      </c>
      <c r="D51" s="42" t="s">
        <v>627</v>
      </c>
      <c r="E51" s="413"/>
      <c r="F51" s="52">
        <f t="shared" si="0"/>
        <v>0</v>
      </c>
    </row>
    <row r="52" spans="1:6" ht="15.75">
      <c r="A52" s="39"/>
      <c r="B52" s="43" t="s">
        <v>159</v>
      </c>
      <c r="C52" s="41"/>
      <c r="D52" s="42"/>
      <c r="E52" s="413"/>
      <c r="F52" s="52"/>
    </row>
    <row r="53" spans="1:6" ht="47.25">
      <c r="A53" s="39" t="s">
        <v>476</v>
      </c>
      <c r="B53" s="40" t="s">
        <v>160</v>
      </c>
      <c r="C53" s="41">
        <v>5</v>
      </c>
      <c r="D53" s="42" t="s">
        <v>455</v>
      </c>
      <c r="E53" s="413"/>
      <c r="F53" s="52">
        <f t="shared" si="0"/>
        <v>0</v>
      </c>
    </row>
    <row r="54" spans="1:6" ht="31.5">
      <c r="A54" s="39" t="s">
        <v>661</v>
      </c>
      <c r="B54" s="40" t="s">
        <v>161</v>
      </c>
      <c r="C54" s="41">
        <v>4</v>
      </c>
      <c r="D54" s="42" t="s">
        <v>627</v>
      </c>
      <c r="E54" s="413"/>
      <c r="F54" s="52">
        <f t="shared" si="0"/>
        <v>0</v>
      </c>
    </row>
    <row r="55" spans="1:6" ht="31.5">
      <c r="A55" s="39" t="s">
        <v>691</v>
      </c>
      <c r="B55" s="40" t="s">
        <v>162</v>
      </c>
      <c r="C55" s="41">
        <v>2</v>
      </c>
      <c r="D55" s="42" t="s">
        <v>627</v>
      </c>
      <c r="E55" s="413"/>
      <c r="F55" s="52">
        <f t="shared" si="0"/>
        <v>0</v>
      </c>
    </row>
    <row r="56" spans="1:6" ht="47.25">
      <c r="A56" s="39" t="s">
        <v>483</v>
      </c>
      <c r="B56" s="40" t="s">
        <v>163</v>
      </c>
      <c r="C56" s="41">
        <v>4</v>
      </c>
      <c r="D56" s="42" t="s">
        <v>627</v>
      </c>
      <c r="E56" s="413"/>
      <c r="F56" s="52">
        <f t="shared" si="0"/>
        <v>0</v>
      </c>
    </row>
    <row r="57" spans="1:6" ht="94.5">
      <c r="A57" s="39" t="s">
        <v>139</v>
      </c>
      <c r="B57" s="44" t="s">
        <v>165</v>
      </c>
      <c r="C57" s="44">
        <v>6</v>
      </c>
      <c r="D57" s="45" t="s">
        <v>610</v>
      </c>
      <c r="E57" s="417"/>
      <c r="F57" s="52">
        <f t="shared" si="0"/>
        <v>0</v>
      </c>
    </row>
    <row r="58" spans="1:6" ht="47.25">
      <c r="A58" s="39"/>
      <c r="B58" s="40" t="s">
        <v>167</v>
      </c>
      <c r="C58" s="37"/>
      <c r="D58" s="38"/>
      <c r="E58" s="415"/>
      <c r="F58" s="52"/>
    </row>
    <row r="59" spans="1:6" ht="31.5">
      <c r="A59" s="39"/>
      <c r="B59" s="40" t="s">
        <v>169</v>
      </c>
      <c r="C59" s="37"/>
      <c r="D59" s="38"/>
      <c r="E59" s="415"/>
      <c r="F59" s="52"/>
    </row>
    <row r="60" spans="1:6" ht="15.75">
      <c r="A60" s="39"/>
      <c r="B60" s="43" t="s">
        <v>171</v>
      </c>
      <c r="C60" s="41"/>
      <c r="D60" s="42"/>
      <c r="E60" s="413"/>
      <c r="F60" s="52"/>
    </row>
    <row r="61" spans="1:6" s="404" customFormat="1" ht="63">
      <c r="A61" s="39" t="s">
        <v>141</v>
      </c>
      <c r="B61" s="40" t="s">
        <v>173</v>
      </c>
      <c r="C61" s="37">
        <v>100</v>
      </c>
      <c r="D61" s="38" t="s">
        <v>455</v>
      </c>
      <c r="E61" s="413"/>
      <c r="F61" s="52">
        <f t="shared" si="0"/>
        <v>0</v>
      </c>
    </row>
    <row r="62" spans="1:6" ht="15.75">
      <c r="A62" s="39"/>
      <c r="B62" s="43" t="s">
        <v>175</v>
      </c>
      <c r="C62" s="46"/>
      <c r="D62" s="47"/>
      <c r="E62" s="418"/>
      <c r="F62" s="52"/>
    </row>
    <row r="63" spans="1:6" ht="15.75">
      <c r="A63" s="39" t="s">
        <v>143</v>
      </c>
      <c r="B63" s="40" t="s">
        <v>177</v>
      </c>
      <c r="C63" s="41">
        <v>136</v>
      </c>
      <c r="D63" s="42" t="s">
        <v>627</v>
      </c>
      <c r="E63" s="413"/>
      <c r="F63" s="52">
        <f t="shared" si="0"/>
        <v>0</v>
      </c>
    </row>
    <row r="64" spans="1:6" ht="47.25">
      <c r="A64" s="39" t="s">
        <v>145</v>
      </c>
      <c r="B64" s="40" t="s">
        <v>179</v>
      </c>
      <c r="C64" s="41">
        <v>1</v>
      </c>
      <c r="D64" s="42" t="s">
        <v>627</v>
      </c>
      <c r="E64" s="413"/>
      <c r="F64" s="52">
        <f t="shared" si="0"/>
        <v>0</v>
      </c>
    </row>
    <row r="65" spans="1:6" ht="47.25">
      <c r="A65" s="39" t="s">
        <v>164</v>
      </c>
      <c r="B65" s="40" t="s">
        <v>181</v>
      </c>
      <c r="C65" s="41">
        <v>5</v>
      </c>
      <c r="D65" s="42" t="s">
        <v>627</v>
      </c>
      <c r="E65" s="413"/>
      <c r="F65" s="52">
        <f t="shared" si="0"/>
        <v>0</v>
      </c>
    </row>
    <row r="66" spans="1:6" ht="31.5">
      <c r="A66" s="39" t="s">
        <v>264</v>
      </c>
      <c r="B66" s="40" t="s">
        <v>183</v>
      </c>
      <c r="C66" s="41">
        <v>42</v>
      </c>
      <c r="D66" s="42" t="s">
        <v>627</v>
      </c>
      <c r="E66" s="413"/>
      <c r="F66" s="52">
        <f t="shared" si="0"/>
        <v>0</v>
      </c>
    </row>
    <row r="67" spans="1:6" ht="31.5">
      <c r="A67" s="39" t="s">
        <v>166</v>
      </c>
      <c r="B67" s="40" t="s">
        <v>185</v>
      </c>
      <c r="C67" s="41">
        <v>1</v>
      </c>
      <c r="D67" s="42" t="s">
        <v>627</v>
      </c>
      <c r="E67" s="413"/>
      <c r="F67" s="52">
        <f t="shared" si="0"/>
        <v>0</v>
      </c>
    </row>
    <row r="68" spans="1:6" ht="31.5">
      <c r="A68" s="39" t="s">
        <v>168</v>
      </c>
      <c r="B68" s="40" t="s">
        <v>187</v>
      </c>
      <c r="C68" s="41">
        <v>1</v>
      </c>
      <c r="D68" s="42" t="s">
        <v>627</v>
      </c>
      <c r="E68" s="413"/>
      <c r="F68" s="52">
        <f t="shared" si="0"/>
        <v>0</v>
      </c>
    </row>
    <row r="69" spans="1:6" ht="47.25">
      <c r="A69" s="39" t="s">
        <v>269</v>
      </c>
      <c r="B69" s="40" t="s">
        <v>189</v>
      </c>
      <c r="C69" s="41">
        <v>60</v>
      </c>
      <c r="D69" s="42" t="s">
        <v>627</v>
      </c>
      <c r="E69" s="413"/>
      <c r="F69" s="52">
        <f t="shared" si="0"/>
        <v>0</v>
      </c>
    </row>
    <row r="70" spans="1:6" ht="15.75">
      <c r="A70" s="39" t="s">
        <v>170</v>
      </c>
      <c r="B70" s="40" t="s">
        <v>191</v>
      </c>
      <c r="C70" s="41">
        <v>1</v>
      </c>
      <c r="D70" s="42" t="s">
        <v>627</v>
      </c>
      <c r="E70" s="413"/>
      <c r="F70" s="52">
        <f t="shared" si="0"/>
        <v>0</v>
      </c>
    </row>
    <row r="71" spans="1:6" ht="15.75">
      <c r="A71" s="39" t="s">
        <v>172</v>
      </c>
      <c r="B71" s="40" t="s">
        <v>193</v>
      </c>
      <c r="C71" s="41">
        <v>1</v>
      </c>
      <c r="D71" s="42" t="s">
        <v>627</v>
      </c>
      <c r="E71" s="413"/>
      <c r="F71" s="52">
        <f t="shared" si="0"/>
        <v>0</v>
      </c>
    </row>
    <row r="72" spans="1:6" ht="15.75">
      <c r="A72" s="39" t="s">
        <v>273</v>
      </c>
      <c r="B72" s="40" t="s">
        <v>195</v>
      </c>
      <c r="C72" s="41">
        <v>1</v>
      </c>
      <c r="D72" s="42" t="s">
        <v>627</v>
      </c>
      <c r="E72" s="413"/>
      <c r="F72" s="52">
        <f t="shared" si="0"/>
        <v>0</v>
      </c>
    </row>
    <row r="73" spans="1:6" ht="15.75">
      <c r="A73" s="39"/>
      <c r="B73" s="43" t="s">
        <v>197</v>
      </c>
      <c r="C73" s="37"/>
      <c r="D73" s="38"/>
      <c r="E73" s="413"/>
      <c r="F73" s="52">
        <f t="shared" si="0"/>
        <v>0</v>
      </c>
    </row>
    <row r="74" spans="1:6" ht="47.25">
      <c r="A74" s="39" t="s">
        <v>174</v>
      </c>
      <c r="B74" s="40" t="s">
        <v>199</v>
      </c>
      <c r="C74" s="41">
        <v>20</v>
      </c>
      <c r="D74" s="42" t="s">
        <v>455</v>
      </c>
      <c r="E74" s="413"/>
      <c r="F74" s="52">
        <f t="shared" si="0"/>
        <v>0</v>
      </c>
    </row>
    <row r="75" spans="1:6" ht="47.25">
      <c r="A75" s="39" t="s">
        <v>176</v>
      </c>
      <c r="B75" s="40" t="s">
        <v>200</v>
      </c>
      <c r="C75" s="41">
        <v>20</v>
      </c>
      <c r="D75" s="42" t="s">
        <v>455</v>
      </c>
      <c r="E75" s="413"/>
      <c r="F75" s="52">
        <f t="shared" si="0"/>
        <v>0</v>
      </c>
    </row>
    <row r="76" spans="1:6" ht="47.25">
      <c r="A76" s="39" t="s">
        <v>178</v>
      </c>
      <c r="B76" s="40" t="s">
        <v>201</v>
      </c>
      <c r="C76" s="41">
        <v>40</v>
      </c>
      <c r="D76" s="42" t="s">
        <v>455</v>
      </c>
      <c r="E76" s="413"/>
      <c r="F76" s="52">
        <f t="shared" si="0"/>
        <v>0</v>
      </c>
    </row>
    <row r="77" spans="1:6" ht="47.25">
      <c r="A77" s="39" t="s">
        <v>180</v>
      </c>
      <c r="B77" s="40" t="s">
        <v>202</v>
      </c>
      <c r="C77" s="41">
        <v>50</v>
      </c>
      <c r="D77" s="42" t="s">
        <v>455</v>
      </c>
      <c r="E77" s="413"/>
      <c r="F77" s="52">
        <f t="shared" si="0"/>
        <v>0</v>
      </c>
    </row>
    <row r="78" spans="1:6" ht="31.5">
      <c r="A78" s="39" t="s">
        <v>182</v>
      </c>
      <c r="B78" s="40" t="s">
        <v>203</v>
      </c>
      <c r="C78" s="41">
        <v>100</v>
      </c>
      <c r="D78" s="42" t="s">
        <v>455</v>
      </c>
      <c r="E78" s="413"/>
      <c r="F78" s="52">
        <f t="shared" si="0"/>
        <v>0</v>
      </c>
    </row>
    <row r="79" spans="1:6" ht="31.5">
      <c r="A79" s="39" t="s">
        <v>184</v>
      </c>
      <c r="B79" s="40" t="s">
        <v>204</v>
      </c>
      <c r="C79" s="41">
        <v>100</v>
      </c>
      <c r="D79" s="42" t="s">
        <v>455</v>
      </c>
      <c r="E79" s="413"/>
      <c r="F79" s="52">
        <f t="shared" si="0"/>
        <v>0</v>
      </c>
    </row>
    <row r="80" spans="1:6" ht="31.5">
      <c r="A80" s="39" t="s">
        <v>186</v>
      </c>
      <c r="B80" s="40" t="s">
        <v>205</v>
      </c>
      <c r="C80" s="41">
        <v>30</v>
      </c>
      <c r="D80" s="42" t="s">
        <v>455</v>
      </c>
      <c r="E80" s="413"/>
      <c r="F80" s="52">
        <f t="shared" si="0"/>
        <v>0</v>
      </c>
    </row>
    <row r="81" spans="1:6" ht="31.5">
      <c r="A81" s="39" t="s">
        <v>188</v>
      </c>
      <c r="B81" s="40" t="s">
        <v>206</v>
      </c>
      <c r="C81" s="41">
        <v>20</v>
      </c>
      <c r="D81" s="42" t="s">
        <v>606</v>
      </c>
      <c r="E81" s="413"/>
      <c r="F81" s="52">
        <f t="shared" si="0"/>
        <v>0</v>
      </c>
    </row>
    <row r="82" spans="1:6" ht="31.5">
      <c r="A82" s="39" t="s">
        <v>190</v>
      </c>
      <c r="B82" s="40" t="s">
        <v>207</v>
      </c>
      <c r="C82" s="41">
        <v>60</v>
      </c>
      <c r="D82" s="42" t="s">
        <v>455</v>
      </c>
      <c r="E82" s="413"/>
      <c r="F82" s="52">
        <f>C82*E82</f>
        <v>0</v>
      </c>
    </row>
    <row r="83" spans="1:6" ht="15.75">
      <c r="A83" s="39" t="s">
        <v>192</v>
      </c>
      <c r="B83" s="40" t="s">
        <v>208</v>
      </c>
      <c r="C83" s="41">
        <v>1</v>
      </c>
      <c r="D83" s="42" t="s">
        <v>610</v>
      </c>
      <c r="E83" s="413"/>
      <c r="F83" s="52">
        <f>C83*E83</f>
        <v>0</v>
      </c>
    </row>
    <row r="84" spans="1:6" ht="31.5">
      <c r="A84" s="39" t="s">
        <v>194</v>
      </c>
      <c r="B84" s="40" t="s">
        <v>209</v>
      </c>
      <c r="C84" s="41">
        <v>1</v>
      </c>
      <c r="D84" s="42" t="s">
        <v>610</v>
      </c>
      <c r="E84" s="413"/>
      <c r="F84" s="52">
        <f>C84*E84</f>
        <v>0</v>
      </c>
    </row>
    <row r="85" spans="1:6" ht="31.5">
      <c r="A85" s="39" t="s">
        <v>196</v>
      </c>
      <c r="B85" s="40" t="s">
        <v>210</v>
      </c>
      <c r="C85" s="41">
        <v>1</v>
      </c>
      <c r="D85" s="42" t="s">
        <v>610</v>
      </c>
      <c r="E85" s="413"/>
      <c r="F85" s="52">
        <f>C85*E85</f>
        <v>0</v>
      </c>
    </row>
    <row r="86" spans="1:6" ht="31.5">
      <c r="A86" s="39" t="s">
        <v>198</v>
      </c>
      <c r="B86" s="40" t="s">
        <v>211</v>
      </c>
      <c r="C86" s="41">
        <v>1</v>
      </c>
      <c r="D86" s="42" t="s">
        <v>610</v>
      </c>
      <c r="E86" s="413"/>
      <c r="F86" s="52">
        <f>C86*E86</f>
        <v>0</v>
      </c>
    </row>
    <row r="87" spans="1:6" s="402" customFormat="1" ht="15.75">
      <c r="A87" s="39"/>
      <c r="B87" s="40"/>
      <c r="C87" s="41"/>
      <c r="D87" s="42"/>
      <c r="E87" s="413"/>
      <c r="F87" s="52"/>
    </row>
    <row r="88" spans="1:6" ht="15.75">
      <c r="A88" s="35"/>
      <c r="B88" s="43" t="s">
        <v>212</v>
      </c>
      <c r="C88" s="37"/>
      <c r="D88" s="38"/>
      <c r="E88" s="415"/>
      <c r="F88" s="51">
        <f>SUM(F44:F86)</f>
        <v>0</v>
      </c>
    </row>
    <row r="89" spans="1:6" s="402" customFormat="1" ht="15.75">
      <c r="A89" s="39"/>
      <c r="B89" s="40"/>
      <c r="C89" s="41"/>
      <c r="D89" s="42"/>
      <c r="E89" s="413"/>
      <c r="F89" s="52"/>
    </row>
    <row r="90" spans="1:6" ht="15.75">
      <c r="A90" s="36" t="s">
        <v>213</v>
      </c>
      <c r="B90" s="36" t="s">
        <v>214</v>
      </c>
      <c r="C90" s="37"/>
      <c r="D90" s="38"/>
      <c r="E90" s="415"/>
      <c r="F90" s="52"/>
    </row>
    <row r="91" spans="1:6" ht="15.75">
      <c r="A91" s="36"/>
      <c r="B91" s="43"/>
      <c r="C91" s="37"/>
      <c r="D91" s="42"/>
      <c r="E91" s="413"/>
      <c r="F91" s="52"/>
    </row>
    <row r="92" spans="1:6" ht="204.75">
      <c r="A92" s="36"/>
      <c r="B92" s="40" t="s">
        <v>215</v>
      </c>
      <c r="C92" s="37"/>
      <c r="D92" s="42"/>
      <c r="E92" s="413"/>
      <c r="F92" s="52"/>
    </row>
    <row r="93" spans="1:6" ht="78.75">
      <c r="A93" s="60" t="s">
        <v>450</v>
      </c>
      <c r="B93" s="40" t="s">
        <v>216</v>
      </c>
      <c r="C93" s="61">
        <v>1</v>
      </c>
      <c r="D93" s="42" t="s">
        <v>610</v>
      </c>
      <c r="E93" s="413"/>
      <c r="F93" s="52">
        <f>C93*E93</f>
        <v>0</v>
      </c>
    </row>
    <row r="94" spans="1:6" ht="15.75">
      <c r="A94" s="67"/>
      <c r="B94" s="40" t="s">
        <v>315</v>
      </c>
      <c r="C94" s="61"/>
      <c r="D94" s="42"/>
      <c r="E94" s="413"/>
      <c r="F94" s="52"/>
    </row>
    <row r="95" spans="1:6" ht="15.75">
      <c r="A95" s="67"/>
      <c r="B95" s="40" t="s">
        <v>316</v>
      </c>
      <c r="C95" s="61"/>
      <c r="D95" s="63"/>
      <c r="E95" s="413"/>
      <c r="F95" s="52"/>
    </row>
    <row r="96" spans="1:6" ht="15.75">
      <c r="A96" s="67"/>
      <c r="B96" s="40" t="s">
        <v>317</v>
      </c>
      <c r="C96" s="61"/>
      <c r="D96" s="42"/>
      <c r="E96" s="413"/>
      <c r="F96" s="52"/>
    </row>
    <row r="97" spans="1:6" ht="15.75">
      <c r="A97" s="67"/>
      <c r="B97" s="40" t="s">
        <v>316</v>
      </c>
      <c r="C97" s="61"/>
      <c r="D97" s="63"/>
      <c r="E97" s="413"/>
      <c r="F97" s="52"/>
    </row>
    <row r="98" spans="1:6" ht="31.5">
      <c r="A98" s="67"/>
      <c r="B98" s="40" t="s">
        <v>318</v>
      </c>
      <c r="C98" s="61"/>
      <c r="D98" s="42"/>
      <c r="E98" s="413"/>
      <c r="F98" s="52"/>
    </row>
    <row r="99" spans="1:6" ht="15.75">
      <c r="A99" s="67"/>
      <c r="B99" s="40" t="s">
        <v>319</v>
      </c>
      <c r="C99" s="61"/>
      <c r="D99" s="42"/>
      <c r="E99" s="413"/>
      <c r="F99" s="52"/>
    </row>
    <row r="100" spans="1:6" ht="15.75">
      <c r="A100" s="67"/>
      <c r="B100" s="40" t="s">
        <v>320</v>
      </c>
      <c r="C100" s="61"/>
      <c r="D100" s="42"/>
      <c r="E100" s="413"/>
      <c r="F100" s="52"/>
    </row>
    <row r="101" spans="1:6" ht="15.75">
      <c r="A101" s="67"/>
      <c r="B101" s="40" t="s">
        <v>321</v>
      </c>
      <c r="C101" s="61"/>
      <c r="D101" s="42"/>
      <c r="E101" s="413"/>
      <c r="F101" s="52"/>
    </row>
    <row r="102" spans="1:6" ht="15.75">
      <c r="A102" s="67"/>
      <c r="B102" s="40" t="s">
        <v>322</v>
      </c>
      <c r="C102" s="61"/>
      <c r="D102" s="42"/>
      <c r="E102" s="413"/>
      <c r="F102" s="52"/>
    </row>
    <row r="103" spans="1:6" ht="15.75">
      <c r="A103" s="67"/>
      <c r="B103" s="40" t="s">
        <v>323</v>
      </c>
      <c r="C103" s="61"/>
      <c r="D103" s="42"/>
      <c r="E103" s="413"/>
      <c r="F103" s="52"/>
    </row>
    <row r="104" spans="1:6" ht="15.75">
      <c r="A104" s="67"/>
      <c r="B104" s="40" t="s">
        <v>324</v>
      </c>
      <c r="C104" s="61"/>
      <c r="D104" s="42"/>
      <c r="E104" s="413"/>
      <c r="F104" s="52"/>
    </row>
    <row r="105" spans="1:6" ht="15.75">
      <c r="A105" s="67"/>
      <c r="B105" s="40" t="s">
        <v>325</v>
      </c>
      <c r="C105" s="61"/>
      <c r="D105" s="42"/>
      <c r="E105" s="413"/>
      <c r="F105" s="52"/>
    </row>
    <row r="106" spans="1:6" ht="15.75">
      <c r="A106" s="67"/>
      <c r="B106" s="40" t="s">
        <v>326</v>
      </c>
      <c r="C106" s="61"/>
      <c r="D106" s="42"/>
      <c r="E106" s="413"/>
      <c r="F106" s="52"/>
    </row>
    <row r="107" spans="1:6" ht="15.75">
      <c r="A107" s="67"/>
      <c r="B107" s="40" t="s">
        <v>327</v>
      </c>
      <c r="C107" s="61"/>
      <c r="D107" s="42"/>
      <c r="E107" s="413"/>
      <c r="F107" s="52"/>
    </row>
    <row r="108" spans="1:6" ht="15.75">
      <c r="A108" s="67"/>
      <c r="B108" s="40" t="s">
        <v>12</v>
      </c>
      <c r="C108" s="61"/>
      <c r="D108" s="42"/>
      <c r="E108" s="413"/>
      <c r="F108" s="52"/>
    </row>
    <row r="109" spans="1:6" ht="15.75">
      <c r="A109" s="62"/>
      <c r="B109" s="40"/>
      <c r="C109" s="61"/>
      <c r="D109" s="42"/>
      <c r="E109" s="413"/>
      <c r="F109" s="52"/>
    </row>
    <row r="110" spans="1:6" ht="78.75">
      <c r="A110" s="60" t="s">
        <v>453</v>
      </c>
      <c r="B110" s="40" t="s">
        <v>217</v>
      </c>
      <c r="C110" s="61">
        <v>1</v>
      </c>
      <c r="D110" s="42" t="s">
        <v>610</v>
      </c>
      <c r="E110" s="413"/>
      <c r="F110" s="52">
        <f>C110*E110</f>
        <v>0</v>
      </c>
    </row>
    <row r="111" spans="1:6" ht="15.75">
      <c r="A111" s="67"/>
      <c r="B111" s="40" t="s">
        <v>315</v>
      </c>
      <c r="C111" s="61"/>
      <c r="D111" s="42"/>
      <c r="E111" s="413"/>
      <c r="F111" s="52"/>
    </row>
    <row r="112" spans="1:6" ht="15.75">
      <c r="A112" s="67"/>
      <c r="B112" s="40" t="s">
        <v>316</v>
      </c>
      <c r="C112" s="61"/>
      <c r="D112" s="63"/>
      <c r="E112" s="413"/>
      <c r="F112" s="52"/>
    </row>
    <row r="113" spans="1:6" ht="15.75">
      <c r="A113" s="67"/>
      <c r="B113" s="40" t="s">
        <v>317</v>
      </c>
      <c r="C113" s="61"/>
      <c r="D113" s="42"/>
      <c r="E113" s="413"/>
      <c r="F113" s="52"/>
    </row>
    <row r="114" spans="1:6" ht="31.5">
      <c r="A114" s="67"/>
      <c r="B114" s="40" t="s">
        <v>328</v>
      </c>
      <c r="C114" s="61"/>
      <c r="D114" s="42"/>
      <c r="E114" s="413"/>
      <c r="F114" s="52"/>
    </row>
    <row r="115" spans="1:6" ht="15.75">
      <c r="A115" s="67"/>
      <c r="B115" s="40" t="s">
        <v>319</v>
      </c>
      <c r="C115" s="61"/>
      <c r="D115" s="42"/>
      <c r="E115" s="413"/>
      <c r="F115" s="52"/>
    </row>
    <row r="116" spans="1:6" ht="15.75">
      <c r="A116" s="67"/>
      <c r="B116" s="40" t="s">
        <v>0</v>
      </c>
      <c r="C116" s="61"/>
      <c r="D116" s="42"/>
      <c r="E116" s="413"/>
      <c r="F116" s="52"/>
    </row>
    <row r="117" spans="1:6" ht="15.75">
      <c r="A117" s="67"/>
      <c r="B117" s="40" t="s">
        <v>1</v>
      </c>
      <c r="C117" s="61"/>
      <c r="D117" s="42"/>
      <c r="E117" s="413"/>
      <c r="F117" s="52"/>
    </row>
    <row r="118" spans="1:6" ht="15.75">
      <c r="A118" s="67"/>
      <c r="B118" s="40" t="s">
        <v>2</v>
      </c>
      <c r="C118" s="61"/>
      <c r="D118" s="42"/>
      <c r="E118" s="413"/>
      <c r="F118" s="52"/>
    </row>
    <row r="119" spans="1:6" ht="15.75">
      <c r="A119" s="67"/>
      <c r="B119" s="40" t="s">
        <v>3</v>
      </c>
      <c r="C119" s="61"/>
      <c r="D119" s="42"/>
      <c r="E119" s="413"/>
      <c r="F119" s="52"/>
    </row>
    <row r="120" spans="1:6" ht="15.75">
      <c r="A120" s="67"/>
      <c r="B120" s="40" t="s">
        <v>4</v>
      </c>
      <c r="C120" s="61"/>
      <c r="D120" s="42"/>
      <c r="E120" s="413"/>
      <c r="F120" s="52"/>
    </row>
    <row r="121" spans="1:6" ht="15.75">
      <c r="A121" s="67"/>
      <c r="B121" s="40" t="s">
        <v>5</v>
      </c>
      <c r="C121" s="61"/>
      <c r="D121" s="42"/>
      <c r="E121" s="413"/>
      <c r="F121" s="52"/>
    </row>
    <row r="122" spans="1:6" ht="15.75">
      <c r="A122" s="67"/>
      <c r="B122" s="40" t="s">
        <v>12</v>
      </c>
      <c r="C122" s="61"/>
      <c r="D122" s="42"/>
      <c r="E122" s="413"/>
      <c r="F122" s="52"/>
    </row>
    <row r="123" spans="1:6" ht="15.75">
      <c r="A123" s="62"/>
      <c r="B123" s="40"/>
      <c r="C123" s="61"/>
      <c r="D123" s="42"/>
      <c r="E123" s="413"/>
      <c r="F123" s="52"/>
    </row>
    <row r="124" spans="1:6" ht="47.25">
      <c r="A124" s="60" t="s">
        <v>677</v>
      </c>
      <c r="B124" s="40" t="s">
        <v>218</v>
      </c>
      <c r="C124" s="61">
        <v>1</v>
      </c>
      <c r="D124" s="42" t="s">
        <v>610</v>
      </c>
      <c r="E124" s="413"/>
      <c r="F124" s="52">
        <f>C124*E124</f>
        <v>0</v>
      </c>
    </row>
    <row r="125" spans="1:6" ht="15.75">
      <c r="A125" s="67"/>
      <c r="B125" s="40" t="s">
        <v>6</v>
      </c>
      <c r="C125" s="61"/>
      <c r="D125" s="38"/>
      <c r="E125" s="415"/>
      <c r="F125" s="52"/>
    </row>
    <row r="126" spans="1:6" ht="15.75">
      <c r="A126" s="67"/>
      <c r="B126" s="40" t="s">
        <v>316</v>
      </c>
      <c r="C126" s="61"/>
      <c r="D126" s="63"/>
      <c r="E126" s="415"/>
      <c r="F126" s="52"/>
    </row>
    <row r="127" spans="1:6" ht="15.75">
      <c r="A127" s="61"/>
      <c r="B127" s="40" t="s">
        <v>7</v>
      </c>
      <c r="C127" s="61"/>
      <c r="D127" s="38"/>
      <c r="E127" s="415"/>
      <c r="F127" s="52"/>
    </row>
    <row r="128" spans="1:6" ht="15.75">
      <c r="A128" s="61"/>
      <c r="B128" s="40" t="s">
        <v>8</v>
      </c>
      <c r="C128" s="61"/>
      <c r="D128" s="38"/>
      <c r="E128" s="415"/>
      <c r="F128" s="52"/>
    </row>
    <row r="129" spans="1:6" ht="15.75">
      <c r="A129" s="67"/>
      <c r="B129" s="40" t="s">
        <v>9</v>
      </c>
      <c r="C129" s="61"/>
      <c r="D129" s="38"/>
      <c r="E129" s="415"/>
      <c r="F129" s="52"/>
    </row>
    <row r="130" spans="1:6" ht="15.75">
      <c r="A130" s="67"/>
      <c r="B130" s="40" t="s">
        <v>10</v>
      </c>
      <c r="C130" s="61"/>
      <c r="D130" s="38"/>
      <c r="E130" s="415"/>
      <c r="F130" s="52"/>
    </row>
    <row r="131" spans="1:6" ht="15.75">
      <c r="A131" s="67"/>
      <c r="B131" s="40" t="s">
        <v>11</v>
      </c>
      <c r="C131" s="61"/>
      <c r="D131" s="38"/>
      <c r="E131" s="415"/>
      <c r="F131" s="52"/>
    </row>
    <row r="132" spans="1:6" ht="15.75">
      <c r="A132" s="67"/>
      <c r="B132" s="40" t="s">
        <v>12</v>
      </c>
      <c r="C132" s="61"/>
      <c r="D132" s="38"/>
      <c r="E132" s="415"/>
      <c r="F132" s="52"/>
    </row>
    <row r="133" spans="1:6" ht="15.75">
      <c r="A133" s="62"/>
      <c r="B133" s="40"/>
      <c r="C133" s="61"/>
      <c r="D133" s="42"/>
      <c r="E133" s="413"/>
      <c r="F133" s="52"/>
    </row>
    <row r="134" spans="1:6" ht="63">
      <c r="A134" s="62"/>
      <c r="B134" s="40" t="s">
        <v>219</v>
      </c>
      <c r="C134" s="61"/>
      <c r="D134" s="42"/>
      <c r="E134" s="413"/>
      <c r="F134" s="52"/>
    </row>
    <row r="135" spans="1:6" ht="15.75">
      <c r="A135" s="62" t="s">
        <v>650</v>
      </c>
      <c r="B135" s="40" t="s">
        <v>220</v>
      </c>
      <c r="C135" s="61">
        <v>2</v>
      </c>
      <c r="D135" s="42" t="s">
        <v>627</v>
      </c>
      <c r="E135" s="413"/>
      <c r="F135" s="52">
        <f>C135*E135</f>
        <v>0</v>
      </c>
    </row>
    <row r="136" spans="1:6" ht="15.75">
      <c r="A136" s="62" t="s">
        <v>471</v>
      </c>
      <c r="B136" s="40" t="s">
        <v>221</v>
      </c>
      <c r="C136" s="61">
        <v>1</v>
      </c>
      <c r="D136" s="63" t="s">
        <v>627</v>
      </c>
      <c r="E136" s="413"/>
      <c r="F136" s="52">
        <f>C136*E136</f>
        <v>0</v>
      </c>
    </row>
    <row r="137" spans="1:6" s="403" customFormat="1" ht="15.75">
      <c r="A137" s="62"/>
      <c r="B137" s="40"/>
      <c r="C137" s="61"/>
      <c r="D137" s="63"/>
      <c r="E137" s="413"/>
      <c r="F137" s="52"/>
    </row>
    <row r="138" spans="1:6" s="402" customFormat="1" ht="15.75">
      <c r="A138" s="64"/>
      <c r="B138" s="43" t="s">
        <v>222</v>
      </c>
      <c r="C138" s="65"/>
      <c r="D138" s="66"/>
      <c r="E138" s="416"/>
      <c r="F138" s="51">
        <f>SUM(F93:F136)</f>
        <v>0</v>
      </c>
    </row>
    <row r="139" spans="1:6" ht="15.75">
      <c r="A139" s="67"/>
      <c r="B139" s="40"/>
      <c r="C139" s="68"/>
      <c r="D139" s="69"/>
      <c r="E139" s="415"/>
      <c r="F139" s="52"/>
    </row>
    <row r="140" spans="1:6" ht="15.75">
      <c r="A140" s="53" t="s">
        <v>460</v>
      </c>
      <c r="B140" s="53" t="s">
        <v>223</v>
      </c>
      <c r="C140" s="41"/>
      <c r="D140" s="42"/>
      <c r="E140" s="414"/>
      <c r="F140" s="52"/>
    </row>
    <row r="141" spans="1:6" s="402" customFormat="1" ht="15.75">
      <c r="A141" s="39"/>
      <c r="B141" s="53"/>
      <c r="C141" s="41"/>
      <c r="D141" s="42"/>
      <c r="E141" s="414"/>
      <c r="F141" s="52"/>
    </row>
    <row r="142" spans="1:6" s="402" customFormat="1" ht="15.75">
      <c r="A142" s="36" t="s">
        <v>224</v>
      </c>
      <c r="B142" s="36" t="s">
        <v>225</v>
      </c>
      <c r="C142" s="37"/>
      <c r="D142" s="38"/>
      <c r="E142" s="417"/>
      <c r="F142" s="52"/>
    </row>
    <row r="143" spans="1:6" s="402" customFormat="1" ht="15.75">
      <c r="A143" s="36"/>
      <c r="B143" s="36"/>
      <c r="C143" s="37"/>
      <c r="D143" s="38"/>
      <c r="E143" s="417"/>
      <c r="F143" s="52"/>
    </row>
    <row r="144" spans="1:6" ht="47.25">
      <c r="A144" s="35"/>
      <c r="B144" s="70" t="s">
        <v>226</v>
      </c>
      <c r="C144" s="37"/>
      <c r="D144" s="38"/>
      <c r="E144" s="417"/>
      <c r="F144" s="52"/>
    </row>
    <row r="145" spans="1:6" ht="47.25">
      <c r="A145" s="60" t="s">
        <v>450</v>
      </c>
      <c r="B145" s="71" t="s">
        <v>227</v>
      </c>
      <c r="C145" s="37">
        <v>7</v>
      </c>
      <c r="D145" s="72" t="s">
        <v>627</v>
      </c>
      <c r="E145" s="417"/>
      <c r="F145" s="52">
        <f>C145*E145</f>
        <v>0</v>
      </c>
    </row>
    <row r="146" spans="1:6" ht="47.25">
      <c r="A146" s="60" t="s">
        <v>453</v>
      </c>
      <c r="B146" s="71" t="s">
        <v>228</v>
      </c>
      <c r="C146" s="37">
        <v>300</v>
      </c>
      <c r="D146" s="72" t="s">
        <v>455</v>
      </c>
      <c r="E146" s="417"/>
      <c r="F146" s="52">
        <f>C146*E146</f>
        <v>0</v>
      </c>
    </row>
    <row r="147" spans="1:6" ht="31.5">
      <c r="A147" s="60"/>
      <c r="B147" s="40" t="s">
        <v>229</v>
      </c>
      <c r="C147" s="73"/>
      <c r="D147" s="69"/>
      <c r="E147" s="417"/>
      <c r="F147" s="52"/>
    </row>
    <row r="148" spans="1:6" ht="15.75">
      <c r="A148" s="60" t="s">
        <v>677</v>
      </c>
      <c r="B148" s="40" t="s">
        <v>230</v>
      </c>
      <c r="C148" s="73">
        <v>60</v>
      </c>
      <c r="D148" s="69" t="s">
        <v>455</v>
      </c>
      <c r="E148" s="417"/>
      <c r="F148" s="52">
        <f>C148*E148</f>
        <v>0</v>
      </c>
    </row>
    <row r="149" spans="1:6" ht="15.75">
      <c r="A149" s="60" t="s">
        <v>650</v>
      </c>
      <c r="B149" s="40" t="s">
        <v>231</v>
      </c>
      <c r="C149" s="73">
        <v>50</v>
      </c>
      <c r="D149" s="69" t="s">
        <v>455</v>
      </c>
      <c r="E149" s="417"/>
      <c r="F149" s="52">
        <f>C149*E149</f>
        <v>0</v>
      </c>
    </row>
    <row r="150" spans="1:6" ht="94.5">
      <c r="A150" s="60" t="s">
        <v>471</v>
      </c>
      <c r="B150" s="44" t="s">
        <v>232</v>
      </c>
      <c r="C150" s="44">
        <v>3</v>
      </c>
      <c r="D150" s="45" t="s">
        <v>610</v>
      </c>
      <c r="E150" s="417"/>
      <c r="F150" s="52">
        <f>C150*E150</f>
        <v>0</v>
      </c>
    </row>
    <row r="151" spans="1:6" ht="31.5">
      <c r="A151" s="60" t="s">
        <v>651</v>
      </c>
      <c r="B151" s="44" t="s">
        <v>233</v>
      </c>
      <c r="C151" s="44"/>
      <c r="D151" s="45"/>
      <c r="E151" s="417"/>
      <c r="F151" s="52"/>
    </row>
    <row r="152" spans="1:6" ht="15.75">
      <c r="A152" s="60" t="s">
        <v>662</v>
      </c>
      <c r="B152" s="44" t="s">
        <v>234</v>
      </c>
      <c r="C152" s="44">
        <v>60</v>
      </c>
      <c r="D152" s="45" t="s">
        <v>455</v>
      </c>
      <c r="E152" s="417"/>
      <c r="F152" s="52">
        <f>C152*E152</f>
        <v>0</v>
      </c>
    </row>
    <row r="153" spans="1:6" ht="94.5">
      <c r="A153" s="60" t="s">
        <v>476</v>
      </c>
      <c r="B153" s="44" t="s">
        <v>235</v>
      </c>
      <c r="C153" s="44">
        <v>1</v>
      </c>
      <c r="D153" s="45" t="s">
        <v>610</v>
      </c>
      <c r="E153" s="417"/>
      <c r="F153" s="52">
        <f>C153*E153</f>
        <v>0</v>
      </c>
    </row>
    <row r="154" spans="1:6" ht="94.5">
      <c r="A154" s="60" t="s">
        <v>661</v>
      </c>
      <c r="B154" s="44" t="s">
        <v>236</v>
      </c>
      <c r="C154" s="44">
        <v>1</v>
      </c>
      <c r="D154" s="45" t="s">
        <v>610</v>
      </c>
      <c r="E154" s="417"/>
      <c r="F154" s="52">
        <f>C154*E154</f>
        <v>0</v>
      </c>
    </row>
    <row r="155" spans="1:6" ht="47.25">
      <c r="A155" s="60" t="s">
        <v>691</v>
      </c>
      <c r="B155" s="44" t="s">
        <v>237</v>
      </c>
      <c r="C155" s="44">
        <v>1</v>
      </c>
      <c r="D155" s="45" t="s">
        <v>610</v>
      </c>
      <c r="E155" s="417"/>
      <c r="F155" s="52">
        <f>C155*E155</f>
        <v>0</v>
      </c>
    </row>
    <row r="156" spans="1:6" s="402" customFormat="1" ht="15.75">
      <c r="A156" s="60"/>
      <c r="B156" s="40"/>
      <c r="C156" s="73"/>
      <c r="D156" s="74"/>
      <c r="E156" s="417"/>
      <c r="F156" s="52"/>
    </row>
    <row r="157" spans="1:6" ht="15.75">
      <c r="A157" s="75"/>
      <c r="B157" s="76" t="s">
        <v>238</v>
      </c>
      <c r="C157" s="76"/>
      <c r="D157" s="77"/>
      <c r="E157" s="417"/>
      <c r="F157" s="51">
        <f>SUM(F145:F155)</f>
        <v>0</v>
      </c>
    </row>
    <row r="158" spans="1:6" s="402" customFormat="1" ht="15.75" customHeight="1">
      <c r="A158" s="75"/>
      <c r="B158" s="76"/>
      <c r="C158" s="76"/>
      <c r="D158" s="77"/>
      <c r="E158" s="417"/>
      <c r="F158" s="52"/>
    </row>
    <row r="159" spans="1:6" s="402" customFormat="1" ht="15.75">
      <c r="A159" s="36" t="s">
        <v>239</v>
      </c>
      <c r="B159" s="36" t="s">
        <v>240</v>
      </c>
      <c r="C159" s="76"/>
      <c r="D159" s="77"/>
      <c r="E159" s="415"/>
      <c r="F159" s="52"/>
    </row>
    <row r="160" spans="1:6" ht="47.25">
      <c r="A160" s="36"/>
      <c r="B160" s="70" t="s">
        <v>241</v>
      </c>
      <c r="C160" s="76"/>
      <c r="D160" s="77"/>
      <c r="E160" s="415"/>
      <c r="F160" s="52"/>
    </row>
    <row r="161" spans="1:6" ht="47.25">
      <c r="A161" s="35" t="s">
        <v>450</v>
      </c>
      <c r="B161" s="71" t="s">
        <v>242</v>
      </c>
      <c r="C161" s="37">
        <v>3</v>
      </c>
      <c r="D161" s="72" t="s">
        <v>627</v>
      </c>
      <c r="E161" s="417"/>
      <c r="F161" s="52">
        <f>C161*E161</f>
        <v>0</v>
      </c>
    </row>
    <row r="162" spans="1:6" ht="15.75">
      <c r="A162" s="35"/>
      <c r="B162" s="44" t="s">
        <v>243</v>
      </c>
      <c r="C162" s="37"/>
      <c r="D162" s="38"/>
      <c r="E162" s="414"/>
      <c r="F162" s="52"/>
    </row>
    <row r="163" spans="1:6" s="402" customFormat="1" ht="15.75">
      <c r="A163" s="35"/>
      <c r="B163" s="44"/>
      <c r="C163" s="37"/>
      <c r="D163" s="38"/>
      <c r="E163" s="414"/>
      <c r="F163" s="52"/>
    </row>
    <row r="164" spans="1:6" s="402" customFormat="1" ht="15.75">
      <c r="A164" s="64"/>
      <c r="B164" s="76" t="s">
        <v>244</v>
      </c>
      <c r="C164" s="76"/>
      <c r="D164" s="77"/>
      <c r="E164" s="417"/>
      <c r="F164" s="51">
        <f>F161</f>
        <v>0</v>
      </c>
    </row>
    <row r="165" spans="1:6" s="402" customFormat="1" ht="15.75">
      <c r="A165" s="64"/>
      <c r="B165" s="76"/>
      <c r="C165" s="76"/>
      <c r="D165" s="77"/>
      <c r="E165" s="417"/>
      <c r="F165" s="52"/>
    </row>
    <row r="166" spans="1:6" s="402" customFormat="1" ht="15.75">
      <c r="A166" s="64" t="s">
        <v>245</v>
      </c>
      <c r="B166" s="64" t="s">
        <v>246</v>
      </c>
      <c r="C166" s="76"/>
      <c r="D166" s="77"/>
      <c r="E166" s="419"/>
      <c r="F166" s="52"/>
    </row>
    <row r="167" spans="1:6" ht="15.75">
      <c r="A167" s="64"/>
      <c r="B167" s="64"/>
      <c r="C167" s="76"/>
      <c r="D167" s="77"/>
      <c r="E167" s="419"/>
      <c r="F167" s="52"/>
    </row>
    <row r="168" spans="1:6" s="405" customFormat="1" ht="47.25">
      <c r="A168" s="78"/>
      <c r="B168" s="78" t="s">
        <v>247</v>
      </c>
      <c r="C168" s="44"/>
      <c r="D168" s="45"/>
      <c r="E168" s="420"/>
      <c r="F168" s="52"/>
    </row>
    <row r="169" spans="1:11" s="405" customFormat="1" ht="63">
      <c r="A169" s="444" t="s">
        <v>450</v>
      </c>
      <c r="B169" s="80" t="s">
        <v>248</v>
      </c>
      <c r="C169" s="450" t="s">
        <v>627</v>
      </c>
      <c r="D169" s="451">
        <v>21</v>
      </c>
      <c r="E169" s="349"/>
      <c r="F169" s="52">
        <f>D169*E169</f>
        <v>0</v>
      </c>
      <c r="G169" s="449"/>
      <c r="H169" s="449"/>
      <c r="I169" s="449"/>
      <c r="J169" s="449"/>
      <c r="K169" s="449"/>
    </row>
    <row r="170" spans="1:6" s="405" customFormat="1" ht="31.5">
      <c r="A170" s="444" t="s">
        <v>453</v>
      </c>
      <c r="B170" s="80" t="s">
        <v>249</v>
      </c>
      <c r="C170" s="450" t="s">
        <v>627</v>
      </c>
      <c r="D170" s="451">
        <v>1</v>
      </c>
      <c r="E170" s="349"/>
      <c r="F170" s="52">
        <f aca="true" t="shared" si="1" ref="F170:F210">D170*E170</f>
        <v>0</v>
      </c>
    </row>
    <row r="171" spans="1:6" s="405" customFormat="1" ht="31.5">
      <c r="A171" s="444" t="s">
        <v>677</v>
      </c>
      <c r="B171" s="80" t="s">
        <v>250</v>
      </c>
      <c r="C171" s="450" t="s">
        <v>627</v>
      </c>
      <c r="D171" s="451">
        <v>1</v>
      </c>
      <c r="E171" s="349"/>
      <c r="F171" s="52">
        <f t="shared" si="1"/>
        <v>0</v>
      </c>
    </row>
    <row r="172" spans="1:6" s="405" customFormat="1" ht="31.5">
      <c r="A172" s="444" t="s">
        <v>650</v>
      </c>
      <c r="B172" s="80" t="s">
        <v>251</v>
      </c>
      <c r="C172" s="81" t="s">
        <v>627</v>
      </c>
      <c r="D172" s="82">
        <v>42</v>
      </c>
      <c r="E172" s="349"/>
      <c r="F172" s="52">
        <f t="shared" si="1"/>
        <v>0</v>
      </c>
    </row>
    <row r="173" spans="1:6" s="405" customFormat="1" ht="31.5">
      <c r="A173" s="444" t="s">
        <v>471</v>
      </c>
      <c r="B173" s="80" t="s">
        <v>252</v>
      </c>
      <c r="C173" s="81" t="s">
        <v>627</v>
      </c>
      <c r="D173" s="82">
        <v>1</v>
      </c>
      <c r="E173" s="349"/>
      <c r="F173" s="52">
        <f t="shared" si="1"/>
        <v>0</v>
      </c>
    </row>
    <row r="174" spans="1:6" s="405" customFormat="1" ht="47.25">
      <c r="A174" s="444" t="s">
        <v>651</v>
      </c>
      <c r="B174" s="80" t="s">
        <v>253</v>
      </c>
      <c r="C174" s="81" t="s">
        <v>627</v>
      </c>
      <c r="D174" s="82">
        <v>3</v>
      </c>
      <c r="E174" s="349"/>
      <c r="F174" s="52">
        <f t="shared" si="1"/>
        <v>0</v>
      </c>
    </row>
    <row r="175" spans="1:6" s="405" customFormat="1" ht="22.5" customHeight="1">
      <c r="A175" s="444" t="s">
        <v>662</v>
      </c>
      <c r="B175" s="80" t="s">
        <v>254</v>
      </c>
      <c r="C175" s="81" t="s">
        <v>627</v>
      </c>
      <c r="D175" s="82">
        <v>3</v>
      </c>
      <c r="E175" s="349"/>
      <c r="F175" s="52">
        <f t="shared" si="1"/>
        <v>0</v>
      </c>
    </row>
    <row r="176" spans="1:6" s="405" customFormat="1" ht="47.25">
      <c r="A176" s="444" t="s">
        <v>476</v>
      </c>
      <c r="B176" s="80" t="s">
        <v>255</v>
      </c>
      <c r="C176" s="81" t="s">
        <v>627</v>
      </c>
      <c r="D176" s="82">
        <v>2</v>
      </c>
      <c r="E176" s="349"/>
      <c r="F176" s="52">
        <f t="shared" si="1"/>
        <v>0</v>
      </c>
    </row>
    <row r="177" spans="1:6" s="405" customFormat="1" ht="31.5">
      <c r="A177" s="444" t="s">
        <v>661</v>
      </c>
      <c r="B177" s="80" t="s">
        <v>256</v>
      </c>
      <c r="C177" s="81" t="s">
        <v>627</v>
      </c>
      <c r="D177" s="82">
        <v>4</v>
      </c>
      <c r="E177" s="349"/>
      <c r="F177" s="52">
        <f t="shared" si="1"/>
        <v>0</v>
      </c>
    </row>
    <row r="178" spans="1:6" s="405" customFormat="1" ht="15.75">
      <c r="A178" s="444" t="s">
        <v>691</v>
      </c>
      <c r="B178" s="80" t="s">
        <v>257</v>
      </c>
      <c r="C178" s="81" t="s">
        <v>627</v>
      </c>
      <c r="D178" s="82">
        <v>4</v>
      </c>
      <c r="E178" s="349"/>
      <c r="F178" s="52">
        <f t="shared" si="1"/>
        <v>0</v>
      </c>
    </row>
    <row r="179" spans="1:6" s="405" customFormat="1" ht="15.75">
      <c r="A179" s="444" t="s">
        <v>483</v>
      </c>
      <c r="B179" s="80" t="s">
        <v>258</v>
      </c>
      <c r="C179" s="81" t="s">
        <v>627</v>
      </c>
      <c r="D179" s="82">
        <v>4</v>
      </c>
      <c r="E179" s="349"/>
      <c r="F179" s="52">
        <f t="shared" si="1"/>
        <v>0</v>
      </c>
    </row>
    <row r="180" spans="1:6" s="405" customFormat="1" ht="31.5">
      <c r="A180" s="444" t="s">
        <v>139</v>
      </c>
      <c r="B180" s="80" t="s">
        <v>259</v>
      </c>
      <c r="C180" s="81" t="s">
        <v>627</v>
      </c>
      <c r="D180" s="82">
        <v>3</v>
      </c>
      <c r="E180" s="349"/>
      <c r="F180" s="52">
        <f t="shared" si="1"/>
        <v>0</v>
      </c>
    </row>
    <row r="181" spans="1:6" s="405" customFormat="1" ht="15.75">
      <c r="A181" s="444" t="s">
        <v>141</v>
      </c>
      <c r="B181" s="80" t="s">
        <v>260</v>
      </c>
      <c r="C181" s="81" t="s">
        <v>627</v>
      </c>
      <c r="D181" s="82">
        <v>3</v>
      </c>
      <c r="E181" s="349"/>
      <c r="F181" s="52">
        <f t="shared" si="1"/>
        <v>0</v>
      </c>
    </row>
    <row r="182" spans="1:6" s="405" customFormat="1" ht="15.75">
      <c r="A182" s="444" t="s">
        <v>143</v>
      </c>
      <c r="B182" s="80" t="s">
        <v>261</v>
      </c>
      <c r="C182" s="81" t="s">
        <v>627</v>
      </c>
      <c r="D182" s="82">
        <v>3</v>
      </c>
      <c r="E182" s="349"/>
      <c r="F182" s="52">
        <f t="shared" si="1"/>
        <v>0</v>
      </c>
    </row>
    <row r="183" spans="1:6" s="405" customFormat="1" ht="47.25">
      <c r="A183" s="444" t="s">
        <v>145</v>
      </c>
      <c r="B183" s="80" t="s">
        <v>262</v>
      </c>
      <c r="C183" s="81" t="s">
        <v>627</v>
      </c>
      <c r="D183" s="82">
        <v>9</v>
      </c>
      <c r="E183" s="349"/>
      <c r="F183" s="52">
        <f t="shared" si="1"/>
        <v>0</v>
      </c>
    </row>
    <row r="184" spans="1:6" s="405" customFormat="1" ht="47.25">
      <c r="A184" s="444" t="s">
        <v>164</v>
      </c>
      <c r="B184" s="80" t="s">
        <v>263</v>
      </c>
      <c r="C184" s="81" t="s">
        <v>627</v>
      </c>
      <c r="D184" s="82">
        <v>1</v>
      </c>
      <c r="E184" s="349"/>
      <c r="F184" s="52">
        <f t="shared" si="1"/>
        <v>0</v>
      </c>
    </row>
    <row r="185" spans="1:6" s="405" customFormat="1" ht="47.25">
      <c r="A185" s="444" t="s">
        <v>264</v>
      </c>
      <c r="B185" s="80" t="s">
        <v>265</v>
      </c>
      <c r="C185" s="81" t="s">
        <v>627</v>
      </c>
      <c r="D185" s="82">
        <v>4</v>
      </c>
      <c r="E185" s="349"/>
      <c r="F185" s="52">
        <f t="shared" si="1"/>
        <v>0</v>
      </c>
    </row>
    <row r="186" spans="1:6" s="405" customFormat="1" ht="47.25">
      <c r="A186" s="444" t="s">
        <v>166</v>
      </c>
      <c r="B186" s="80" t="s">
        <v>266</v>
      </c>
      <c r="C186" s="81"/>
      <c r="D186" s="82"/>
      <c r="E186" s="350"/>
      <c r="F186" s="52">
        <f t="shared" si="1"/>
        <v>0</v>
      </c>
    </row>
    <row r="187" spans="1:6" s="405" customFormat="1" ht="15.75">
      <c r="A187" s="444"/>
      <c r="B187" s="80" t="s">
        <v>267</v>
      </c>
      <c r="C187" s="81" t="s">
        <v>455</v>
      </c>
      <c r="D187" s="83">
        <v>930</v>
      </c>
      <c r="E187" s="349"/>
      <c r="F187" s="52">
        <f t="shared" si="1"/>
        <v>0</v>
      </c>
    </row>
    <row r="188" spans="1:6" s="405" customFormat="1" ht="15.75">
      <c r="A188" s="4" t="s">
        <v>168</v>
      </c>
      <c r="B188" s="1" t="s">
        <v>268</v>
      </c>
      <c r="C188" s="85" t="s">
        <v>455</v>
      </c>
      <c r="D188" s="83">
        <v>20</v>
      </c>
      <c r="E188" s="349"/>
      <c r="F188" s="52">
        <f t="shared" si="1"/>
        <v>0</v>
      </c>
    </row>
    <row r="189" spans="1:6" s="405" customFormat="1" ht="189">
      <c r="A189" s="4" t="s">
        <v>269</v>
      </c>
      <c r="B189" s="86" t="s">
        <v>270</v>
      </c>
      <c r="C189" s="81" t="s">
        <v>610</v>
      </c>
      <c r="D189" s="82">
        <v>1</v>
      </c>
      <c r="E189" s="349"/>
      <c r="F189" s="52">
        <f t="shared" si="1"/>
        <v>0</v>
      </c>
    </row>
    <row r="190" spans="1:6" s="405" customFormat="1" ht="31.5">
      <c r="A190" s="84" t="s">
        <v>170</v>
      </c>
      <c r="B190" s="87" t="s">
        <v>271</v>
      </c>
      <c r="C190" s="81" t="s">
        <v>610</v>
      </c>
      <c r="D190" s="83">
        <v>1</v>
      </c>
      <c r="E190" s="349"/>
      <c r="F190" s="52">
        <f t="shared" si="1"/>
        <v>0</v>
      </c>
    </row>
    <row r="191" spans="1:6" s="405" customFormat="1" ht="15.75">
      <c r="A191" s="84"/>
      <c r="B191" s="88" t="s">
        <v>272</v>
      </c>
      <c r="C191" s="81"/>
      <c r="D191" s="82"/>
      <c r="E191" s="350"/>
      <c r="F191" s="52"/>
    </row>
    <row r="192" spans="1:6" s="405" customFormat="1" ht="15.75">
      <c r="A192" s="84" t="s">
        <v>172</v>
      </c>
      <c r="B192" s="87" t="s">
        <v>274</v>
      </c>
      <c r="C192" s="81" t="s">
        <v>610</v>
      </c>
      <c r="D192" s="83">
        <v>1</v>
      </c>
      <c r="E192" s="349"/>
      <c r="F192" s="52">
        <f t="shared" si="1"/>
        <v>0</v>
      </c>
    </row>
    <row r="193" spans="1:6" s="405" customFormat="1" ht="15.75">
      <c r="A193" s="84" t="s">
        <v>273</v>
      </c>
      <c r="B193" s="87" t="s">
        <v>275</v>
      </c>
      <c r="C193" s="81" t="s">
        <v>610</v>
      </c>
      <c r="D193" s="83">
        <v>1</v>
      </c>
      <c r="E193" s="349"/>
      <c r="F193" s="52">
        <f t="shared" si="1"/>
        <v>0</v>
      </c>
    </row>
    <row r="194" spans="1:6" s="406" customFormat="1" ht="15.75">
      <c r="A194" s="84" t="s">
        <v>174</v>
      </c>
      <c r="B194" s="87" t="s">
        <v>276</v>
      </c>
      <c r="C194" s="81" t="s">
        <v>610</v>
      </c>
      <c r="D194" s="83">
        <v>1</v>
      </c>
      <c r="E194" s="349"/>
      <c r="F194" s="52">
        <f t="shared" si="1"/>
        <v>0</v>
      </c>
    </row>
    <row r="195" spans="1:6" s="405" customFormat="1" ht="15.75">
      <c r="A195" s="84" t="s">
        <v>176</v>
      </c>
      <c r="B195" s="1" t="s">
        <v>13</v>
      </c>
      <c r="C195" s="85" t="s">
        <v>610</v>
      </c>
      <c r="D195" s="83">
        <v>1</v>
      </c>
      <c r="E195" s="351"/>
      <c r="F195" s="52">
        <f t="shared" si="1"/>
        <v>0</v>
      </c>
    </row>
    <row r="196" spans="1:6" s="405" customFormat="1" ht="15.75">
      <c r="A196" s="84"/>
      <c r="B196" s="1"/>
      <c r="C196" s="85"/>
      <c r="D196" s="83"/>
      <c r="E196" s="279"/>
      <c r="F196" s="52"/>
    </row>
    <row r="197" spans="1:6" ht="15.75">
      <c r="A197" s="89"/>
      <c r="B197" s="90" t="s">
        <v>277</v>
      </c>
      <c r="C197" s="91"/>
      <c r="D197" s="92"/>
      <c r="E197" s="421"/>
      <c r="F197" s="51">
        <f>SUM(F169:F195)</f>
        <v>0</v>
      </c>
    </row>
    <row r="198" spans="1:6" s="402" customFormat="1" ht="15.75">
      <c r="A198" s="39"/>
      <c r="B198" s="93"/>
      <c r="C198" s="41"/>
      <c r="D198" s="42"/>
      <c r="E198" s="414"/>
      <c r="F198" s="52"/>
    </row>
    <row r="199" spans="1:6" s="405" customFormat="1" ht="15.75">
      <c r="A199" s="64" t="s">
        <v>278</v>
      </c>
      <c r="B199" s="64" t="s">
        <v>279</v>
      </c>
      <c r="C199" s="76"/>
      <c r="D199" s="77"/>
      <c r="E199" s="419"/>
      <c r="F199" s="52"/>
    </row>
    <row r="200" spans="1:6" ht="15.75">
      <c r="A200" s="84"/>
      <c r="B200" s="80"/>
      <c r="C200" s="85"/>
      <c r="D200" s="83"/>
      <c r="E200" s="350"/>
      <c r="F200" s="52">
        <f t="shared" si="1"/>
        <v>0</v>
      </c>
    </row>
    <row r="201" spans="1:6" ht="31.5">
      <c r="A201" s="94"/>
      <c r="B201" s="9" t="s">
        <v>280</v>
      </c>
      <c r="C201" s="37"/>
      <c r="D201" s="38"/>
      <c r="E201" s="422"/>
      <c r="F201" s="52"/>
    </row>
    <row r="202" spans="1:6" ht="94.5">
      <c r="A202" s="79" t="s">
        <v>450</v>
      </c>
      <c r="B202" s="95" t="s">
        <v>281</v>
      </c>
      <c r="C202" s="81" t="s">
        <v>627</v>
      </c>
      <c r="D202" s="82">
        <v>1</v>
      </c>
      <c r="E202" s="349"/>
      <c r="F202" s="52">
        <f t="shared" si="1"/>
        <v>0</v>
      </c>
    </row>
    <row r="203" spans="1:6" ht="15.75">
      <c r="A203" s="79" t="s">
        <v>453</v>
      </c>
      <c r="B203" s="80" t="s">
        <v>282</v>
      </c>
      <c r="C203" s="81" t="s">
        <v>627</v>
      </c>
      <c r="D203" s="82">
        <v>1</v>
      </c>
      <c r="E203" s="349"/>
      <c r="F203" s="52">
        <f t="shared" si="1"/>
        <v>0</v>
      </c>
    </row>
    <row r="204" spans="1:6" ht="31.5">
      <c r="A204" s="79" t="s">
        <v>677</v>
      </c>
      <c r="B204" s="1" t="s">
        <v>283</v>
      </c>
      <c r="C204" s="81" t="s">
        <v>627</v>
      </c>
      <c r="D204" s="82">
        <v>1</v>
      </c>
      <c r="E204" s="349"/>
      <c r="F204" s="52">
        <f t="shared" si="1"/>
        <v>0</v>
      </c>
    </row>
    <row r="205" spans="1:6" ht="47.25">
      <c r="A205" s="79" t="s">
        <v>650</v>
      </c>
      <c r="B205" s="1" t="s">
        <v>266</v>
      </c>
      <c r="C205" s="81" t="s">
        <v>284</v>
      </c>
      <c r="D205" s="82" t="s">
        <v>284</v>
      </c>
      <c r="E205" s="350"/>
      <c r="F205" s="52"/>
    </row>
    <row r="206" spans="1:6" ht="15.75">
      <c r="A206" s="79"/>
      <c r="B206" s="1" t="s">
        <v>285</v>
      </c>
      <c r="C206" s="81" t="s">
        <v>455</v>
      </c>
      <c r="D206" s="83">
        <v>100</v>
      </c>
      <c r="E206" s="349"/>
      <c r="F206" s="52">
        <f t="shared" si="1"/>
        <v>0</v>
      </c>
    </row>
    <row r="207" spans="1:6" ht="15.75">
      <c r="A207" s="79"/>
      <c r="B207" s="1" t="s">
        <v>286</v>
      </c>
      <c r="C207" s="85" t="s">
        <v>455</v>
      </c>
      <c r="D207" s="83">
        <v>40</v>
      </c>
      <c r="E207" s="349"/>
      <c r="F207" s="52">
        <f t="shared" si="1"/>
        <v>0</v>
      </c>
    </row>
    <row r="208" spans="1:6" ht="126">
      <c r="A208" s="79" t="s">
        <v>471</v>
      </c>
      <c r="B208" s="1" t="s">
        <v>287</v>
      </c>
      <c r="C208" s="81" t="s">
        <v>610</v>
      </c>
      <c r="D208" s="82">
        <v>1</v>
      </c>
      <c r="E208" s="349"/>
      <c r="F208" s="52">
        <f t="shared" si="1"/>
        <v>0</v>
      </c>
    </row>
    <row r="209" spans="1:6" s="401" customFormat="1" ht="15.75">
      <c r="A209" s="79" t="s">
        <v>651</v>
      </c>
      <c r="B209" s="87" t="s">
        <v>288</v>
      </c>
      <c r="C209" s="85" t="s">
        <v>610</v>
      </c>
      <c r="D209" s="83">
        <v>1</v>
      </c>
      <c r="E209" s="349"/>
      <c r="F209" s="52">
        <f t="shared" si="1"/>
        <v>0</v>
      </c>
    </row>
    <row r="210" spans="1:7" ht="15.75">
      <c r="A210" s="452" t="s">
        <v>662</v>
      </c>
      <c r="B210" s="9" t="s">
        <v>562</v>
      </c>
      <c r="C210" s="453" t="s">
        <v>610</v>
      </c>
      <c r="D210" s="454">
        <v>1</v>
      </c>
      <c r="E210" s="455"/>
      <c r="F210" s="52">
        <f t="shared" si="1"/>
        <v>0</v>
      </c>
      <c r="G210" s="402"/>
    </row>
    <row r="211" spans="1:6" s="407" customFormat="1" ht="15.75">
      <c r="A211" s="84"/>
      <c r="B211" s="1"/>
      <c r="C211" s="85"/>
      <c r="D211" s="83"/>
      <c r="E211" s="279"/>
      <c r="F211" s="52"/>
    </row>
    <row r="212" spans="1:6" ht="15.75">
      <c r="A212" s="96"/>
      <c r="B212" s="97" t="s">
        <v>15</v>
      </c>
      <c r="C212" s="98"/>
      <c r="D212" s="99"/>
      <c r="E212" s="421"/>
      <c r="F212" s="51">
        <f>SUM(F200:F210)</f>
        <v>0</v>
      </c>
    </row>
    <row r="213" spans="1:6" ht="15.75">
      <c r="A213" s="75"/>
      <c r="B213" s="76"/>
      <c r="C213" s="76"/>
      <c r="D213" s="77"/>
      <c r="E213" s="417"/>
      <c r="F213" s="52"/>
    </row>
    <row r="214" spans="1:6" ht="15.75">
      <c r="A214" s="64" t="s">
        <v>289</v>
      </c>
      <c r="B214" s="76" t="s">
        <v>290</v>
      </c>
      <c r="C214" s="76"/>
      <c r="D214" s="77"/>
      <c r="E214" s="417"/>
      <c r="F214" s="52"/>
    </row>
    <row r="215" spans="1:6" s="402" customFormat="1" ht="15.75">
      <c r="A215" s="75"/>
      <c r="B215" s="76"/>
      <c r="C215" s="76"/>
      <c r="D215" s="77"/>
      <c r="E215" s="417"/>
      <c r="F215" s="52"/>
    </row>
    <row r="216" spans="1:6" ht="31.5">
      <c r="A216" s="35" t="s">
        <v>450</v>
      </c>
      <c r="B216" s="70" t="s">
        <v>291</v>
      </c>
      <c r="C216" s="61" t="s">
        <v>627</v>
      </c>
      <c r="D216" s="63">
        <v>10</v>
      </c>
      <c r="E216" s="415"/>
      <c r="F216" s="52">
        <f>D216*E216</f>
        <v>0</v>
      </c>
    </row>
    <row r="217" spans="1:6" ht="15.75">
      <c r="A217" s="35" t="s">
        <v>453</v>
      </c>
      <c r="B217" s="44" t="s">
        <v>292</v>
      </c>
      <c r="C217" s="37" t="s">
        <v>627</v>
      </c>
      <c r="D217" s="38">
        <v>5</v>
      </c>
      <c r="E217" s="414"/>
      <c r="F217" s="52">
        <f>D217*E217</f>
        <v>0</v>
      </c>
    </row>
    <row r="218" spans="1:6" s="402" customFormat="1" ht="15.75">
      <c r="A218" s="75"/>
      <c r="B218" s="76"/>
      <c r="C218" s="76"/>
      <c r="D218" s="77"/>
      <c r="E218" s="417"/>
      <c r="F218" s="52"/>
    </row>
    <row r="219" spans="1:6" ht="15.75">
      <c r="A219" s="64"/>
      <c r="B219" s="76" t="s">
        <v>293</v>
      </c>
      <c r="C219" s="76"/>
      <c r="D219" s="77"/>
      <c r="E219" s="417"/>
      <c r="F219" s="51">
        <f>SUM(F216:F217)</f>
        <v>0</v>
      </c>
    </row>
    <row r="220" spans="1:6" ht="15.75">
      <c r="A220" s="41"/>
      <c r="B220" s="41"/>
      <c r="C220" s="41"/>
      <c r="D220" s="42"/>
      <c r="E220" s="414"/>
      <c r="F220" s="52"/>
    </row>
    <row r="221" spans="1:6" ht="15.75">
      <c r="A221" s="64" t="s">
        <v>294</v>
      </c>
      <c r="B221" s="76" t="s">
        <v>295</v>
      </c>
      <c r="C221" s="76"/>
      <c r="D221" s="77"/>
      <c r="E221" s="417"/>
      <c r="F221" s="52"/>
    </row>
    <row r="222" spans="1:6" s="402" customFormat="1" ht="15.75">
      <c r="A222" s="75"/>
      <c r="B222" s="76"/>
      <c r="C222" s="76"/>
      <c r="D222" s="77"/>
      <c r="E222" s="417"/>
      <c r="F222" s="52"/>
    </row>
    <row r="223" spans="1:6" s="402" customFormat="1" ht="31.5">
      <c r="A223" s="35" t="s">
        <v>450</v>
      </c>
      <c r="B223" s="70" t="s">
        <v>563</v>
      </c>
      <c r="C223" s="61" t="s">
        <v>627</v>
      </c>
      <c r="D223" s="63">
        <v>5</v>
      </c>
      <c r="E223" s="415"/>
      <c r="F223" s="52">
        <f>D223*E223</f>
        <v>0</v>
      </c>
    </row>
    <row r="224" spans="1:6" s="402" customFormat="1" ht="15.75">
      <c r="A224" s="35"/>
      <c r="B224" s="70"/>
      <c r="C224" s="61"/>
      <c r="D224" s="63"/>
      <c r="E224" s="415"/>
      <c r="F224" s="56"/>
    </row>
    <row r="225" spans="1:6" ht="15.75">
      <c r="A225" s="64"/>
      <c r="B225" s="76" t="s">
        <v>296</v>
      </c>
      <c r="C225" s="76"/>
      <c r="D225" s="77"/>
      <c r="E225" s="417"/>
      <c r="F225" s="51">
        <f>F223</f>
        <v>0</v>
      </c>
    </row>
    <row r="226" spans="1:6" ht="15.75">
      <c r="A226" s="41"/>
      <c r="B226" s="41"/>
      <c r="C226" s="41"/>
      <c r="D226" s="42"/>
      <c r="E226" s="414"/>
      <c r="F226" s="52"/>
    </row>
    <row r="227" spans="1:6" ht="47.25">
      <c r="A227" s="75"/>
      <c r="B227" s="105" t="s">
        <v>297</v>
      </c>
      <c r="C227" s="408"/>
      <c r="D227" s="408"/>
      <c r="E227" s="423"/>
      <c r="F227" s="408"/>
    </row>
    <row r="228" spans="1:6" ht="15.75">
      <c r="A228" s="100"/>
      <c r="B228" s="93"/>
      <c r="C228" s="41"/>
      <c r="D228" s="42"/>
      <c r="E228" s="414"/>
      <c r="F228" s="52"/>
    </row>
    <row r="229" spans="1:6" ht="15.75">
      <c r="A229" s="101" t="s">
        <v>126</v>
      </c>
      <c r="B229" s="102" t="s">
        <v>127</v>
      </c>
      <c r="C229" s="49"/>
      <c r="D229" s="50"/>
      <c r="E229" s="413"/>
      <c r="F229" s="52"/>
    </row>
    <row r="230" spans="1:6" ht="15.75">
      <c r="A230" s="101" t="s">
        <v>148</v>
      </c>
      <c r="B230" s="102" t="s">
        <v>149</v>
      </c>
      <c r="C230" s="49"/>
      <c r="D230" s="50"/>
      <c r="E230" s="413"/>
      <c r="F230" s="52"/>
    </row>
    <row r="231" spans="1:6" ht="15.75">
      <c r="A231" s="101" t="s">
        <v>213</v>
      </c>
      <c r="B231" s="102" t="s">
        <v>298</v>
      </c>
      <c r="C231" s="49"/>
      <c r="D231" s="50"/>
      <c r="E231" s="413"/>
      <c r="F231" s="52"/>
    </row>
    <row r="232" spans="1:6" ht="15.75">
      <c r="A232" s="48"/>
      <c r="B232" s="48" t="s">
        <v>299</v>
      </c>
      <c r="C232" s="49"/>
      <c r="D232" s="50"/>
      <c r="E232" s="413"/>
      <c r="F232" s="51">
        <f>F39+F88+F138</f>
        <v>0</v>
      </c>
    </row>
    <row r="233" spans="1:6" ht="15.75">
      <c r="A233" s="48"/>
      <c r="B233" s="48"/>
      <c r="C233" s="49"/>
      <c r="D233" s="50"/>
      <c r="E233" s="413"/>
      <c r="F233" s="52"/>
    </row>
    <row r="234" spans="1:6" ht="15.75">
      <c r="A234" s="101" t="s">
        <v>224</v>
      </c>
      <c r="B234" s="102" t="s">
        <v>225</v>
      </c>
      <c r="C234" s="49"/>
      <c r="D234" s="50"/>
      <c r="E234" s="413"/>
      <c r="F234" s="52"/>
    </row>
    <row r="235" spans="1:6" ht="15.75">
      <c r="A235" s="101" t="s">
        <v>239</v>
      </c>
      <c r="B235" s="102" t="s">
        <v>240</v>
      </c>
      <c r="C235" s="49"/>
      <c r="D235" s="50"/>
      <c r="E235" s="413"/>
      <c r="F235" s="52"/>
    </row>
    <row r="236" spans="1:6" ht="15.75">
      <c r="A236" s="101" t="s">
        <v>245</v>
      </c>
      <c r="B236" s="102" t="s">
        <v>246</v>
      </c>
      <c r="C236" s="49"/>
      <c r="D236" s="50"/>
      <c r="E236" s="413"/>
      <c r="F236" s="52"/>
    </row>
    <row r="237" spans="1:6" ht="15.75">
      <c r="A237" s="101" t="s">
        <v>278</v>
      </c>
      <c r="B237" s="102" t="s">
        <v>300</v>
      </c>
      <c r="C237" s="49"/>
      <c r="D237" s="50"/>
      <c r="E237" s="413"/>
      <c r="F237" s="52"/>
    </row>
    <row r="238" spans="1:6" ht="15.75">
      <c r="A238" s="101" t="s">
        <v>289</v>
      </c>
      <c r="B238" s="102" t="s">
        <v>290</v>
      </c>
      <c r="C238" s="49"/>
      <c r="D238" s="50"/>
      <c r="E238" s="413"/>
      <c r="F238" s="52"/>
    </row>
    <row r="239" spans="1:6" ht="15.75">
      <c r="A239" s="101" t="s">
        <v>294</v>
      </c>
      <c r="B239" s="102" t="s">
        <v>295</v>
      </c>
      <c r="C239" s="49"/>
      <c r="D239" s="50"/>
      <c r="E239" s="413"/>
      <c r="F239" s="52"/>
    </row>
    <row r="240" spans="1:6" ht="15.75">
      <c r="A240" s="101"/>
      <c r="B240" s="103" t="s">
        <v>301</v>
      </c>
      <c r="C240" s="49"/>
      <c r="D240" s="50"/>
      <c r="E240" s="413"/>
      <c r="F240" s="51">
        <f>F157+F164+F197+F212+F219+F225</f>
        <v>0</v>
      </c>
    </row>
    <row r="241" spans="1:6" ht="15.75">
      <c r="A241" s="101"/>
      <c r="B241" s="102"/>
      <c r="C241" s="49"/>
      <c r="D241" s="50"/>
      <c r="E241" s="413"/>
      <c r="F241" s="52"/>
    </row>
    <row r="242" spans="1:6" ht="15.75">
      <c r="A242" s="101" t="s">
        <v>302</v>
      </c>
      <c r="B242" s="102" t="s">
        <v>303</v>
      </c>
      <c r="C242" s="498" t="s">
        <v>610</v>
      </c>
      <c r="D242" s="499">
        <v>1</v>
      </c>
      <c r="E242" s="413"/>
      <c r="F242" s="51">
        <f>E242</f>
        <v>0</v>
      </c>
    </row>
    <row r="243" spans="1:6" s="394" customFormat="1" ht="15.75">
      <c r="A243" s="101"/>
      <c r="B243" s="102"/>
      <c r="C243" s="49"/>
      <c r="D243" s="50"/>
      <c r="E243" s="413"/>
      <c r="F243" s="52"/>
    </row>
    <row r="244" spans="1:6" ht="15.75">
      <c r="A244" s="101"/>
      <c r="B244" s="104" t="s">
        <v>83</v>
      </c>
      <c r="C244" s="49"/>
      <c r="D244" s="50"/>
      <c r="E244" s="418"/>
      <c r="F244" s="51">
        <f>SUM(F232:F242)</f>
        <v>0</v>
      </c>
    </row>
    <row r="245" spans="1:5" ht="11.25">
      <c r="A245" s="409"/>
      <c r="B245" s="410"/>
      <c r="C245" s="394"/>
      <c r="D245" s="395"/>
      <c r="E245" s="396"/>
    </row>
    <row r="246" spans="1:6" s="401" customFormat="1" ht="11.25">
      <c r="A246" s="409"/>
      <c r="B246" s="410"/>
      <c r="C246" s="394"/>
      <c r="D246" s="395"/>
      <c r="E246" s="396"/>
      <c r="F246" s="392"/>
    </row>
    <row r="247" spans="1:6" s="405" customFormat="1" ht="11.25">
      <c r="A247" s="393"/>
      <c r="B247" s="393"/>
      <c r="C247" s="394"/>
      <c r="D247" s="395"/>
      <c r="E247" s="396"/>
      <c r="F247" s="392"/>
    </row>
    <row r="248" spans="1:6" s="405" customFormat="1" ht="28.5" customHeight="1">
      <c r="A248" s="389"/>
      <c r="B248" s="389"/>
      <c r="C248" s="389"/>
      <c r="D248" s="390"/>
      <c r="E248" s="391"/>
      <c r="F248" s="392"/>
    </row>
    <row r="249" spans="1:6" s="405" customFormat="1" ht="11.25">
      <c r="A249" s="389"/>
      <c r="B249" s="389"/>
      <c r="C249" s="389"/>
      <c r="D249" s="390"/>
      <c r="E249" s="391"/>
      <c r="F249" s="392"/>
    </row>
    <row r="250" spans="1:6" s="405" customFormat="1" ht="11.25">
      <c r="A250" s="389"/>
      <c r="B250" s="389"/>
      <c r="C250" s="389"/>
      <c r="D250" s="390"/>
      <c r="E250" s="391"/>
      <c r="F250" s="392"/>
    </row>
    <row r="251" spans="1:6" s="405" customFormat="1" ht="11.25">
      <c r="A251" s="389"/>
      <c r="B251" s="389"/>
      <c r="C251" s="389"/>
      <c r="D251" s="390"/>
      <c r="E251" s="391"/>
      <c r="F251" s="392"/>
    </row>
    <row r="252" spans="1:6" s="405" customFormat="1" ht="11.25">
      <c r="A252" s="389"/>
      <c r="B252" s="389"/>
      <c r="C252" s="389"/>
      <c r="D252" s="390"/>
      <c r="E252" s="391"/>
      <c r="F252" s="392"/>
    </row>
    <row r="253" spans="1:6" s="405" customFormat="1" ht="11.25">
      <c r="A253" s="389"/>
      <c r="B253" s="389"/>
      <c r="C253" s="389"/>
      <c r="D253" s="390"/>
      <c r="E253" s="391"/>
      <c r="F253" s="392"/>
    </row>
    <row r="254" spans="1:6" s="405" customFormat="1" ht="11.25">
      <c r="A254" s="389"/>
      <c r="B254" s="389"/>
      <c r="C254" s="389"/>
      <c r="D254" s="390"/>
      <c r="E254" s="391"/>
      <c r="F254" s="392"/>
    </row>
    <row r="255" spans="1:6" s="402" customFormat="1" ht="11.25">
      <c r="A255" s="389"/>
      <c r="B255" s="389"/>
      <c r="C255" s="389"/>
      <c r="D255" s="390"/>
      <c r="E255" s="391"/>
      <c r="F255" s="392"/>
    </row>
    <row r="256" spans="1:5" ht="11.25">
      <c r="A256" s="402"/>
      <c r="B256" s="402"/>
      <c r="C256" s="402"/>
      <c r="D256" s="411"/>
      <c r="E256" s="412"/>
    </row>
  </sheetData>
  <sheetProtection password="C440" sheet="1" objects="1" scenarios="1" selectLockedCells="1"/>
  <mergeCells count="1">
    <mergeCell ref="A2:F2"/>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1"/>
  <sheetViews>
    <sheetView zoomScalePageLayoutView="0" workbookViewId="0" topLeftCell="A54">
      <selection activeCell="B47" sqref="B47"/>
    </sheetView>
  </sheetViews>
  <sheetFormatPr defaultColWidth="9.00390625" defaultRowHeight="12.75"/>
  <cols>
    <col min="1" max="1" width="4.25390625" style="16" customWidth="1"/>
    <col min="2" max="2" width="53.25390625" style="22" bestFit="1" customWidth="1"/>
    <col min="3" max="3" width="5.75390625" style="23" bestFit="1" customWidth="1"/>
    <col min="4" max="4" width="9.75390625" style="24" bestFit="1" customWidth="1"/>
    <col min="5" max="5" width="14.375" style="147" customWidth="1"/>
    <col min="6" max="6" width="16.75390625" style="24" customWidth="1"/>
    <col min="7" max="16384" width="8.875" style="106" customWidth="1"/>
  </cols>
  <sheetData>
    <row r="1" spans="1:6" s="34" customFormat="1" ht="15.75">
      <c r="A1" s="2"/>
      <c r="B1" s="3"/>
      <c r="C1" s="4"/>
      <c r="D1" s="5"/>
      <c r="E1" s="6"/>
      <c r="F1" s="7"/>
    </row>
    <row r="2" spans="1:6" ht="15.75">
      <c r="A2" s="8"/>
      <c r="B2" s="9"/>
      <c r="C2" s="9"/>
      <c r="D2" s="9"/>
      <c r="E2" s="9"/>
      <c r="F2" s="9"/>
    </row>
    <row r="3" spans="1:6" ht="15.75">
      <c r="A3" s="10"/>
      <c r="B3" s="11"/>
      <c r="C3" s="12"/>
      <c r="D3" s="13"/>
      <c r="E3" s="14"/>
      <c r="F3" s="15"/>
    </row>
    <row r="4" spans="1:6" ht="15.75">
      <c r="A4" s="10"/>
      <c r="B4" s="13"/>
      <c r="C4" s="12"/>
      <c r="D4" s="13"/>
      <c r="E4" s="14"/>
      <c r="F4" s="15"/>
    </row>
    <row r="5" spans="1:6" ht="16.5" thickBot="1">
      <c r="A5" s="10"/>
      <c r="B5" s="13"/>
      <c r="C5" s="12"/>
      <c r="D5" s="13"/>
      <c r="E5" s="14"/>
      <c r="F5" s="15"/>
    </row>
    <row r="6" spans="1:6" ht="15" thickBot="1">
      <c r="A6" s="458" t="s">
        <v>304</v>
      </c>
      <c r="B6" s="459"/>
      <c r="C6" s="459"/>
      <c r="D6" s="459"/>
      <c r="E6" s="459"/>
      <c r="F6" s="460"/>
    </row>
    <row r="7" spans="1:6" ht="15.75">
      <c r="A7" s="9"/>
      <c r="B7" s="9"/>
      <c r="C7" s="9"/>
      <c r="D7" s="9"/>
      <c r="E7" s="9"/>
      <c r="F7" s="9"/>
    </row>
    <row r="8" spans="1:6" s="113" customFormat="1" ht="15">
      <c r="A8" s="107"/>
      <c r="B8" s="108" t="s">
        <v>585</v>
      </c>
      <c r="C8" s="109"/>
      <c r="D8" s="110"/>
      <c r="E8" s="111"/>
      <c r="F8" s="112"/>
    </row>
    <row r="9" spans="1:6" s="113" customFormat="1" ht="25.5">
      <c r="A9" s="107"/>
      <c r="B9" s="108" t="s">
        <v>363</v>
      </c>
      <c r="C9" s="109"/>
      <c r="D9" s="110"/>
      <c r="E9" s="111"/>
      <c r="F9" s="112"/>
    </row>
    <row r="10" spans="1:6" s="113" customFormat="1" ht="25.5">
      <c r="A10" s="107"/>
      <c r="B10" s="108" t="s">
        <v>586</v>
      </c>
      <c r="C10" s="109"/>
      <c r="D10" s="110"/>
      <c r="E10" s="111"/>
      <c r="F10" s="112"/>
    </row>
    <row r="11" spans="1:6" s="113" customFormat="1" ht="25.5">
      <c r="A11" s="107"/>
      <c r="B11" s="108" t="s">
        <v>587</v>
      </c>
      <c r="C11" s="109"/>
      <c r="D11" s="110"/>
      <c r="E11" s="111"/>
      <c r="F11" s="112"/>
    </row>
    <row r="12" spans="1:6" s="113" customFormat="1" ht="63.75">
      <c r="A12" s="107"/>
      <c r="B12" s="108" t="s">
        <v>588</v>
      </c>
      <c r="C12" s="109"/>
      <c r="D12" s="110"/>
      <c r="E12" s="111"/>
      <c r="F12" s="112"/>
    </row>
    <row r="13" spans="1:6" s="113" customFormat="1" ht="76.5">
      <c r="A13" s="107"/>
      <c r="B13" s="114" t="s">
        <v>111</v>
      </c>
      <c r="C13" s="109"/>
      <c r="D13" s="110"/>
      <c r="E13" s="111"/>
      <c r="F13" s="112"/>
    </row>
    <row r="14" spans="1:6" s="113" customFormat="1" ht="25.5">
      <c r="A14" s="107"/>
      <c r="B14" s="108" t="s">
        <v>622</v>
      </c>
      <c r="C14" s="109"/>
      <c r="D14" s="110"/>
      <c r="E14" s="111"/>
      <c r="F14" s="112"/>
    </row>
    <row r="15" spans="1:6" s="113" customFormat="1" ht="76.5">
      <c r="A15" s="107"/>
      <c r="B15" s="114" t="s">
        <v>364</v>
      </c>
      <c r="C15" s="109"/>
      <c r="D15" s="110"/>
      <c r="E15" s="111"/>
      <c r="F15" s="112"/>
    </row>
    <row r="16" spans="1:6" s="113" customFormat="1" ht="15">
      <c r="A16" s="107"/>
      <c r="B16" s="108" t="s">
        <v>598</v>
      </c>
      <c r="C16" s="109"/>
      <c r="D16" s="110"/>
      <c r="E16" s="111"/>
      <c r="F16" s="112"/>
    </row>
    <row r="17" spans="1:6" s="113" customFormat="1" ht="15">
      <c r="A17" s="107"/>
      <c r="B17" s="108" t="s">
        <v>615</v>
      </c>
      <c r="C17" s="109"/>
      <c r="D17" s="110"/>
      <c r="E17" s="111"/>
      <c r="F17" s="112"/>
    </row>
    <row r="18" spans="1:6" s="113" customFormat="1" ht="15">
      <c r="A18" s="107"/>
      <c r="B18" s="108" t="s">
        <v>589</v>
      </c>
      <c r="C18" s="109"/>
      <c r="D18" s="110"/>
      <c r="E18" s="111"/>
      <c r="F18" s="112"/>
    </row>
    <row r="19" spans="1:6" s="113" customFormat="1" ht="25.5">
      <c r="A19" s="107"/>
      <c r="B19" s="108" t="s">
        <v>621</v>
      </c>
      <c r="C19" s="109"/>
      <c r="D19" s="110"/>
      <c r="E19" s="111"/>
      <c r="F19" s="112"/>
    </row>
    <row r="20" spans="1:6" s="113" customFormat="1" ht="15">
      <c r="A20" s="107"/>
      <c r="B20" s="108" t="s">
        <v>590</v>
      </c>
      <c r="C20" s="109"/>
      <c r="D20" s="110"/>
      <c r="E20" s="111"/>
      <c r="F20" s="112"/>
    </row>
    <row r="21" spans="1:6" s="113" customFormat="1" ht="15">
      <c r="A21" s="107"/>
      <c r="B21" s="108" t="s">
        <v>591</v>
      </c>
      <c r="C21" s="109"/>
      <c r="D21" s="110"/>
      <c r="E21" s="111"/>
      <c r="F21" s="112"/>
    </row>
    <row r="22" spans="1:6" s="113" customFormat="1" ht="15">
      <c r="A22" s="107"/>
      <c r="B22" s="108" t="s">
        <v>592</v>
      </c>
      <c r="C22" s="109"/>
      <c r="D22" s="110"/>
      <c r="E22" s="111"/>
      <c r="F22" s="112"/>
    </row>
    <row r="23" spans="1:6" s="113" customFormat="1" ht="15">
      <c r="A23" s="107"/>
      <c r="B23" s="108" t="s">
        <v>593</v>
      </c>
      <c r="C23" s="109"/>
      <c r="D23" s="110"/>
      <c r="E23" s="111"/>
      <c r="F23" s="112"/>
    </row>
    <row r="24" spans="1:6" s="113" customFormat="1" ht="25.5">
      <c r="A24" s="107"/>
      <c r="B24" s="108" t="s">
        <v>673</v>
      </c>
      <c r="C24" s="109"/>
      <c r="D24" s="110"/>
      <c r="E24" s="111"/>
      <c r="F24" s="112"/>
    </row>
    <row r="25" spans="1:6" s="113" customFormat="1" ht="15">
      <c r="A25" s="107"/>
      <c r="B25" s="108" t="s">
        <v>594</v>
      </c>
      <c r="C25" s="109"/>
      <c r="D25" s="110"/>
      <c r="E25" s="111"/>
      <c r="F25" s="112"/>
    </row>
    <row r="26" spans="1:6" s="113" customFormat="1" ht="15">
      <c r="A26" s="107"/>
      <c r="B26" s="108" t="s">
        <v>595</v>
      </c>
      <c r="C26" s="109"/>
      <c r="D26" s="110"/>
      <c r="E26" s="111"/>
      <c r="F26" s="112"/>
    </row>
    <row r="27" spans="1:6" s="113" customFormat="1" ht="25.5">
      <c r="A27" s="107"/>
      <c r="B27" s="108" t="s">
        <v>596</v>
      </c>
      <c r="C27" s="109"/>
      <c r="D27" s="110"/>
      <c r="E27" s="111"/>
      <c r="F27" s="112"/>
    </row>
    <row r="28" spans="1:6" s="113" customFormat="1" ht="15">
      <c r="A28" s="107"/>
      <c r="B28" s="108" t="s">
        <v>600</v>
      </c>
      <c r="C28" s="109"/>
      <c r="D28" s="110"/>
      <c r="E28" s="111"/>
      <c r="F28" s="112"/>
    </row>
    <row r="29" spans="1:6" s="113" customFormat="1" ht="15">
      <c r="A29" s="107"/>
      <c r="B29" s="108" t="s">
        <v>614</v>
      </c>
      <c r="C29" s="109"/>
      <c r="D29" s="110"/>
      <c r="E29" s="111"/>
      <c r="F29" s="112"/>
    </row>
    <row r="30" spans="1:6" s="113" customFormat="1" ht="25.5">
      <c r="A30" s="107"/>
      <c r="B30" s="108" t="s">
        <v>597</v>
      </c>
      <c r="C30" s="109"/>
      <c r="D30" s="110"/>
      <c r="E30" s="111"/>
      <c r="F30" s="112"/>
    </row>
    <row r="31" spans="1:6" s="113" customFormat="1" ht="76.5">
      <c r="A31" s="107"/>
      <c r="B31" s="108" t="s">
        <v>674</v>
      </c>
      <c r="C31" s="109"/>
      <c r="D31" s="110"/>
      <c r="E31" s="111"/>
      <c r="F31" s="112"/>
    </row>
    <row r="32" spans="1:6" s="113" customFormat="1" ht="267.75">
      <c r="A32" s="107"/>
      <c r="B32" s="108" t="s">
        <v>675</v>
      </c>
      <c r="C32" s="109"/>
      <c r="D32" s="110"/>
      <c r="E32" s="111"/>
      <c r="F32" s="112"/>
    </row>
    <row r="33" spans="1:6" s="113" customFormat="1" ht="15">
      <c r="A33" s="107"/>
      <c r="B33" s="115" t="s">
        <v>628</v>
      </c>
      <c r="C33" s="109"/>
      <c r="D33" s="110"/>
      <c r="E33" s="111"/>
      <c r="F33" s="112"/>
    </row>
    <row r="34" spans="1:6" s="122" customFormat="1" ht="42.75" customHeight="1">
      <c r="A34" s="116"/>
      <c r="B34" s="117" t="s">
        <v>313</v>
      </c>
      <c r="C34" s="118"/>
      <c r="D34" s="119"/>
      <c r="E34" s="120"/>
      <c r="F34" s="121"/>
    </row>
    <row r="35" spans="1:6" s="122" customFormat="1" ht="82.5" customHeight="1">
      <c r="A35" s="116"/>
      <c r="B35" s="117" t="s">
        <v>314</v>
      </c>
      <c r="C35" s="118"/>
      <c r="D35" s="119"/>
      <c r="E35" s="120"/>
      <c r="F35" s="121"/>
    </row>
    <row r="36" spans="1:6" s="113" customFormat="1" ht="15">
      <c r="A36" s="107"/>
      <c r="B36" s="123"/>
      <c r="C36" s="109"/>
      <c r="D36" s="110"/>
      <c r="E36" s="111"/>
      <c r="F36" s="112"/>
    </row>
    <row r="37" spans="1:6" s="130" customFormat="1" ht="25.5">
      <c r="A37" s="124" t="s">
        <v>604</v>
      </c>
      <c r="B37" s="125" t="s">
        <v>601</v>
      </c>
      <c r="C37" s="126" t="s">
        <v>602</v>
      </c>
      <c r="D37" s="127" t="s">
        <v>603</v>
      </c>
      <c r="E37" s="128" t="s">
        <v>581</v>
      </c>
      <c r="F37" s="129" t="s">
        <v>605</v>
      </c>
    </row>
    <row r="38" spans="1:6" s="130" customFormat="1" ht="15.75">
      <c r="A38" s="16"/>
      <c r="B38" s="17"/>
      <c r="C38" s="18"/>
      <c r="D38" s="19"/>
      <c r="E38" s="20"/>
      <c r="F38" s="21"/>
    </row>
    <row r="39" spans="1:6" s="130" customFormat="1" ht="15.75">
      <c r="A39" s="33"/>
      <c r="B39" s="17" t="s">
        <v>676</v>
      </c>
      <c r="C39" s="18"/>
      <c r="D39" s="19"/>
      <c r="E39" s="20"/>
      <c r="F39" s="21"/>
    </row>
    <row r="40" spans="1:6" s="130" customFormat="1" ht="15.75">
      <c r="A40" s="16"/>
      <c r="B40" s="17"/>
      <c r="C40" s="18"/>
      <c r="D40" s="19"/>
      <c r="E40" s="20"/>
      <c r="F40" s="21"/>
    </row>
    <row r="41" spans="1:6" s="130" customFormat="1" ht="15.75">
      <c r="A41" s="33" t="s">
        <v>677</v>
      </c>
      <c r="B41" s="17" t="s">
        <v>678</v>
      </c>
      <c r="C41" s="18"/>
      <c r="D41" s="19"/>
      <c r="E41" s="131"/>
      <c r="F41" s="21">
        <f>SUM(F43:F57)</f>
        <v>0</v>
      </c>
    </row>
    <row r="42" spans="1:6" s="130" customFormat="1" ht="15.75">
      <c r="A42" s="33"/>
      <c r="B42" s="17"/>
      <c r="C42" s="18"/>
      <c r="D42" s="19"/>
      <c r="E42" s="131"/>
      <c r="F42" s="21"/>
    </row>
    <row r="43" spans="1:6" s="130" customFormat="1" ht="63">
      <c r="A43" s="16">
        <v>1</v>
      </c>
      <c r="B43" s="22" t="s">
        <v>679</v>
      </c>
      <c r="C43" s="23" t="s">
        <v>609</v>
      </c>
      <c r="D43" s="24">
        <v>677</v>
      </c>
      <c r="E43" s="131"/>
      <c r="F43" s="25">
        <f>D43*E43</f>
        <v>0</v>
      </c>
    </row>
    <row r="44" spans="1:6" s="130" customFormat="1" ht="63">
      <c r="A44" s="16">
        <f>A43+1</f>
        <v>2</v>
      </c>
      <c r="B44" s="22" t="s">
        <v>680</v>
      </c>
      <c r="C44" s="23" t="s">
        <v>609</v>
      </c>
      <c r="D44" s="24">
        <v>677</v>
      </c>
      <c r="E44" s="131"/>
      <c r="F44" s="25">
        <f>D44*E44</f>
        <v>0</v>
      </c>
    </row>
    <row r="45" spans="1:6" s="133" customFormat="1" ht="185.25" customHeight="1">
      <c r="A45" s="16">
        <f>A44+1</f>
        <v>3</v>
      </c>
      <c r="B45" s="132" t="s">
        <v>566</v>
      </c>
      <c r="C45" s="23" t="s">
        <v>609</v>
      </c>
      <c r="D45" s="24">
        <v>282</v>
      </c>
      <c r="E45" s="131"/>
      <c r="F45" s="25">
        <f>D45*E45</f>
        <v>0</v>
      </c>
    </row>
    <row r="46" spans="1:6" s="130" customFormat="1" ht="79.5" customHeight="1">
      <c r="A46" s="16"/>
      <c r="B46" s="132" t="s">
        <v>30</v>
      </c>
      <c r="C46" s="23"/>
      <c r="D46" s="24"/>
      <c r="E46" s="131"/>
      <c r="F46" s="25"/>
    </row>
    <row r="47" spans="1:6" s="135" customFormat="1" ht="15.75">
      <c r="A47" s="16"/>
      <c r="B47" s="471" t="s">
        <v>694</v>
      </c>
      <c r="C47" s="23"/>
      <c r="D47" s="24"/>
      <c r="E47" s="131"/>
      <c r="F47" s="25"/>
    </row>
    <row r="48" spans="1:6" s="133" customFormat="1" ht="126">
      <c r="A48" s="16">
        <v>4</v>
      </c>
      <c r="B48" s="132" t="s">
        <v>693</v>
      </c>
      <c r="C48" s="23" t="s">
        <v>608</v>
      </c>
      <c r="D48" s="24">
        <v>301</v>
      </c>
      <c r="E48" s="131"/>
      <c r="F48" s="25">
        <f>D48*E48</f>
        <v>0</v>
      </c>
    </row>
    <row r="49" spans="1:6" s="133" customFormat="1" ht="186.75" customHeight="1">
      <c r="A49" s="16">
        <f>A48+1</f>
        <v>5</v>
      </c>
      <c r="B49" s="132" t="s">
        <v>567</v>
      </c>
      <c r="C49" s="23" t="s">
        <v>609</v>
      </c>
      <c r="D49" s="24">
        <v>236</v>
      </c>
      <c r="E49" s="131"/>
      <c r="F49" s="25">
        <f>D49*E49</f>
        <v>0</v>
      </c>
    </row>
    <row r="50" spans="1:6" s="130" customFormat="1" ht="89.25" customHeight="1">
      <c r="A50" s="16"/>
      <c r="B50" s="132" t="s">
        <v>361</v>
      </c>
      <c r="C50" s="23"/>
      <c r="D50" s="24"/>
      <c r="E50" s="131"/>
      <c r="F50" s="25"/>
    </row>
    <row r="51" spans="1:6" s="135" customFormat="1" ht="15.75">
      <c r="A51" s="16"/>
      <c r="B51" s="471" t="s">
        <v>694</v>
      </c>
      <c r="C51" s="23"/>
      <c r="D51" s="24"/>
      <c r="E51" s="131"/>
      <c r="F51" s="25"/>
    </row>
    <row r="52" spans="1:6" s="133" customFormat="1" ht="126" customHeight="1">
      <c r="A52" s="16">
        <v>6</v>
      </c>
      <c r="B52" s="132" t="s">
        <v>693</v>
      </c>
      <c r="C52" s="23" t="s">
        <v>608</v>
      </c>
      <c r="D52" s="24">
        <v>155</v>
      </c>
      <c r="E52" s="131"/>
      <c r="F52" s="25">
        <f>D52*E52</f>
        <v>0</v>
      </c>
    </row>
    <row r="53" spans="1:6" s="133" customFormat="1" ht="219" customHeight="1">
      <c r="A53" s="16">
        <f>A52+1</f>
        <v>7</v>
      </c>
      <c r="B53" s="132" t="s">
        <v>568</v>
      </c>
      <c r="C53" s="23" t="s">
        <v>609</v>
      </c>
      <c r="D53" s="24">
        <v>173</v>
      </c>
      <c r="E53" s="131"/>
      <c r="F53" s="25">
        <f>D53*E53</f>
        <v>0</v>
      </c>
    </row>
    <row r="54" spans="1:6" s="130" customFormat="1" ht="78.75">
      <c r="A54" s="16"/>
      <c r="B54" s="132" t="s">
        <v>362</v>
      </c>
      <c r="C54" s="23"/>
      <c r="D54" s="24"/>
      <c r="E54" s="131"/>
      <c r="F54" s="25"/>
    </row>
    <row r="55" spans="1:6" s="135" customFormat="1" ht="15.75">
      <c r="A55" s="16"/>
      <c r="B55" s="471" t="s">
        <v>694</v>
      </c>
      <c r="C55" s="23"/>
      <c r="D55" s="24"/>
      <c r="E55" s="131"/>
      <c r="F55" s="25"/>
    </row>
    <row r="56" spans="1:6" s="133" customFormat="1" ht="124.5" customHeight="1">
      <c r="A56" s="16">
        <v>8</v>
      </c>
      <c r="B56" s="132" t="s">
        <v>693</v>
      </c>
      <c r="C56" s="23" t="s">
        <v>608</v>
      </c>
      <c r="D56" s="24">
        <v>77</v>
      </c>
      <c r="E56" s="131"/>
      <c r="F56" s="25">
        <f>D56*E56</f>
        <v>0</v>
      </c>
    </row>
    <row r="57" spans="1:6" s="113" customFormat="1" ht="15.75">
      <c r="A57" s="16">
        <v>9</v>
      </c>
      <c r="B57" s="22" t="s">
        <v>681</v>
      </c>
      <c r="C57" s="23" t="s">
        <v>609</v>
      </c>
      <c r="D57" s="24">
        <v>677</v>
      </c>
      <c r="E57" s="131"/>
      <c r="F57" s="25">
        <f>D57*E57</f>
        <v>0</v>
      </c>
    </row>
    <row r="58" spans="1:6" s="130" customFormat="1" ht="15.75">
      <c r="A58" s="16"/>
      <c r="B58" s="136"/>
      <c r="C58" s="137"/>
      <c r="D58" s="138"/>
      <c r="E58" s="173"/>
      <c r="F58" s="25"/>
    </row>
    <row r="59" spans="1:6" s="130" customFormat="1" ht="15.75">
      <c r="A59" s="16"/>
      <c r="B59" s="17" t="s">
        <v>583</v>
      </c>
      <c r="C59" s="23"/>
      <c r="D59" s="24"/>
      <c r="E59" s="470"/>
      <c r="F59" s="141"/>
    </row>
    <row r="60" spans="1:6" s="130" customFormat="1" ht="15.75">
      <c r="A60" s="16"/>
      <c r="B60" s="22"/>
      <c r="C60" s="23"/>
      <c r="D60" s="24"/>
      <c r="E60" s="131"/>
      <c r="F60" s="25"/>
    </row>
    <row r="61" spans="1:6" s="130" customFormat="1" ht="15.75">
      <c r="A61" s="142" t="str">
        <f>A41</f>
        <v>3.</v>
      </c>
      <c r="B61" s="143" t="str">
        <f>B41</f>
        <v>TALNE OBLOGE SKUPAJ</v>
      </c>
      <c r="C61" s="142"/>
      <c r="D61" s="142"/>
      <c r="E61" s="142"/>
      <c r="F61" s="144">
        <f>F41</f>
        <v>0</v>
      </c>
    </row>
    <row r="62" spans="1:6" s="130" customFormat="1" ht="15.75">
      <c r="A62" s="16"/>
      <c r="B62" s="17" t="s">
        <v>582</v>
      </c>
      <c r="C62" s="18"/>
      <c r="D62" s="19"/>
      <c r="E62" s="145"/>
      <c r="F62" s="21">
        <f>F61</f>
        <v>0</v>
      </c>
    </row>
    <row r="63" spans="1:6" s="130" customFormat="1" ht="15.75">
      <c r="A63" s="16"/>
      <c r="B63" s="146" t="s">
        <v>584</v>
      </c>
      <c r="C63" s="18"/>
      <c r="D63" s="19"/>
      <c r="E63" s="145"/>
      <c r="F63" s="21"/>
    </row>
    <row r="64" spans="1:6" s="130" customFormat="1" ht="15.75">
      <c r="A64" s="16"/>
      <c r="B64" s="17"/>
      <c r="C64" s="18"/>
      <c r="D64" s="19"/>
      <c r="E64" s="145"/>
      <c r="F64" s="21"/>
    </row>
    <row r="65" spans="1:6" s="130" customFormat="1" ht="15.75">
      <c r="A65" s="16"/>
      <c r="B65" s="146"/>
      <c r="C65" s="23"/>
      <c r="D65" s="24"/>
      <c r="E65" s="20"/>
      <c r="F65" s="25"/>
    </row>
    <row r="66" spans="1:6" s="130" customFormat="1" ht="15.75">
      <c r="A66" s="16"/>
      <c r="B66" s="132"/>
      <c r="C66" s="23"/>
      <c r="D66" s="24"/>
      <c r="E66" s="147"/>
      <c r="F66" s="24"/>
    </row>
    <row r="67" spans="1:6" s="130" customFormat="1" ht="15.75">
      <c r="A67" s="16"/>
      <c r="B67" s="22"/>
      <c r="C67" s="23"/>
      <c r="D67" s="24"/>
      <c r="E67" s="147"/>
      <c r="F67" s="24"/>
    </row>
    <row r="68" spans="1:6" s="130" customFormat="1" ht="15.75">
      <c r="A68" s="16"/>
      <c r="B68" s="22"/>
      <c r="C68" s="23"/>
      <c r="D68" s="24"/>
      <c r="E68" s="147"/>
      <c r="F68" s="24"/>
    </row>
    <row r="69" spans="1:6" s="130" customFormat="1" ht="15.75">
      <c r="A69" s="16"/>
      <c r="B69" s="22"/>
      <c r="C69" s="23"/>
      <c r="D69" s="24"/>
      <c r="E69" s="147"/>
      <c r="F69" s="24"/>
    </row>
    <row r="70" spans="1:6" s="130" customFormat="1" ht="15.75">
      <c r="A70" s="16"/>
      <c r="B70" s="22"/>
      <c r="C70" s="23"/>
      <c r="D70" s="24"/>
      <c r="E70" s="147"/>
      <c r="F70" s="24"/>
    </row>
    <row r="71" spans="1:6" s="130" customFormat="1" ht="15.75">
      <c r="A71" s="16"/>
      <c r="B71" s="22"/>
      <c r="C71" s="23"/>
      <c r="D71" s="24"/>
      <c r="E71" s="147"/>
      <c r="F71" s="24"/>
    </row>
  </sheetData>
  <sheetProtection password="C440" sheet="1" selectLockedCells="1"/>
  <mergeCells count="1">
    <mergeCell ref="A6:F6"/>
  </mergeCells>
  <printOptions/>
  <pageMargins left="0.7" right="0.7" top="0.75" bottom="0.75" header="0.3" footer="0.3"/>
  <pageSetup horizontalDpi="600" verticalDpi="600" orientation="portrait" paperSize="9" scale="80" r:id="rId2"/>
  <rowBreaks count="1" manualBreakCount="1">
    <brk id="35" max="255" man="1"/>
  </rowBreaks>
  <drawing r:id="rId1"/>
</worksheet>
</file>

<file path=xl/worksheets/sheet3.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54">
      <selection activeCell="E49" sqref="E49"/>
    </sheetView>
  </sheetViews>
  <sheetFormatPr defaultColWidth="9.00390625" defaultRowHeight="12.75"/>
  <cols>
    <col min="1" max="1" width="4.875" style="16" customWidth="1"/>
    <col min="2" max="2" width="46.00390625" style="22" customWidth="1"/>
    <col min="3" max="3" width="6.25390625" style="23" customWidth="1"/>
    <col min="4" max="4" width="11.00390625" style="24" bestFit="1" customWidth="1"/>
    <col min="5" max="5" width="16.00390625" style="147" customWidth="1"/>
    <col min="6" max="6" width="17.00390625" style="24" customWidth="1"/>
    <col min="7" max="16384" width="8.875" style="122" customWidth="1"/>
  </cols>
  <sheetData>
    <row r="1" spans="1:6" s="148" customFormat="1" ht="15.75">
      <c r="A1" s="26"/>
      <c r="B1" s="27"/>
      <c r="C1" s="28"/>
      <c r="D1" s="29"/>
      <c r="E1" s="30"/>
      <c r="F1" s="31"/>
    </row>
    <row r="2" spans="1:6" ht="15.75">
      <c r="A2" s="8"/>
      <c r="B2" s="9"/>
      <c r="C2" s="9"/>
      <c r="D2" s="9"/>
      <c r="E2" s="9"/>
      <c r="F2" s="9"/>
    </row>
    <row r="3" spans="1:6" ht="15.75">
      <c r="A3" s="10"/>
      <c r="B3" s="32"/>
      <c r="C3" s="12"/>
      <c r="D3" s="13"/>
      <c r="E3" s="14"/>
      <c r="F3" s="15"/>
    </row>
    <row r="4" spans="1:6" ht="15.75">
      <c r="A4" s="10"/>
      <c r="B4" s="13"/>
      <c r="C4" s="12"/>
      <c r="D4" s="13"/>
      <c r="E4" s="14"/>
      <c r="F4" s="15"/>
    </row>
    <row r="5" spans="1:6" ht="16.5" thickBot="1">
      <c r="A5" s="10"/>
      <c r="B5" s="13"/>
      <c r="C5" s="12"/>
      <c r="D5" s="13"/>
      <c r="E5" s="14"/>
      <c r="F5" s="15"/>
    </row>
    <row r="6" spans="1:6" s="149" customFormat="1" ht="15.75" thickBot="1">
      <c r="A6" s="458" t="s">
        <v>305</v>
      </c>
      <c r="B6" s="459"/>
      <c r="C6" s="459"/>
      <c r="D6" s="459"/>
      <c r="E6" s="459"/>
      <c r="F6" s="460"/>
    </row>
    <row r="7" spans="1:6" s="149" customFormat="1" ht="15">
      <c r="A7" s="150"/>
      <c r="B7" s="150"/>
      <c r="C7" s="150"/>
      <c r="D7" s="150"/>
      <c r="E7" s="150"/>
      <c r="F7" s="150"/>
    </row>
    <row r="8" spans="1:6" s="156" customFormat="1" ht="12.75">
      <c r="A8" s="151"/>
      <c r="B8" s="114" t="s">
        <v>585</v>
      </c>
      <c r="C8" s="152"/>
      <c r="D8" s="153"/>
      <c r="E8" s="154"/>
      <c r="F8" s="155"/>
    </row>
    <row r="9" spans="1:6" s="156" customFormat="1" ht="25.5">
      <c r="A9" s="151"/>
      <c r="B9" s="108" t="s">
        <v>363</v>
      </c>
      <c r="C9" s="152"/>
      <c r="D9" s="153"/>
      <c r="E9" s="154"/>
      <c r="F9" s="155"/>
    </row>
    <row r="10" spans="1:6" s="156" customFormat="1" ht="26.25" customHeight="1">
      <c r="A10" s="151"/>
      <c r="B10" s="114" t="s">
        <v>586</v>
      </c>
      <c r="C10" s="152"/>
      <c r="D10" s="153"/>
      <c r="E10" s="154"/>
      <c r="F10" s="155"/>
    </row>
    <row r="11" spans="1:6" s="156" customFormat="1" ht="25.5">
      <c r="A11" s="151"/>
      <c r="B11" s="114" t="s">
        <v>587</v>
      </c>
      <c r="C11" s="152"/>
      <c r="D11" s="153"/>
      <c r="E11" s="154"/>
      <c r="F11" s="155"/>
    </row>
    <row r="12" spans="1:6" s="156" customFormat="1" ht="63.75">
      <c r="A12" s="151"/>
      <c r="B12" s="114" t="s">
        <v>588</v>
      </c>
      <c r="C12" s="152"/>
      <c r="D12" s="153"/>
      <c r="E12" s="154"/>
      <c r="F12" s="155"/>
    </row>
    <row r="13" spans="1:6" s="156" customFormat="1" ht="89.25">
      <c r="A13" s="151"/>
      <c r="B13" s="114" t="s">
        <v>111</v>
      </c>
      <c r="C13" s="152"/>
      <c r="D13" s="153"/>
      <c r="E13" s="154"/>
      <c r="F13" s="155"/>
    </row>
    <row r="14" spans="1:6" s="156" customFormat="1" ht="25.5">
      <c r="A14" s="151"/>
      <c r="B14" s="114" t="s">
        <v>622</v>
      </c>
      <c r="C14" s="152"/>
      <c r="D14" s="153"/>
      <c r="E14" s="154"/>
      <c r="F14" s="155"/>
    </row>
    <row r="15" spans="1:6" s="156" customFormat="1" ht="89.25">
      <c r="A15" s="151"/>
      <c r="B15" s="114" t="s">
        <v>364</v>
      </c>
      <c r="C15" s="152"/>
      <c r="D15" s="153"/>
      <c r="E15" s="154"/>
      <c r="F15" s="155"/>
    </row>
    <row r="16" spans="1:6" ht="12.75">
      <c r="A16" s="116"/>
      <c r="B16" s="114" t="s">
        <v>598</v>
      </c>
      <c r="C16" s="118"/>
      <c r="D16" s="119"/>
      <c r="E16" s="120"/>
      <c r="F16" s="121"/>
    </row>
    <row r="17" spans="1:6" ht="12.75">
      <c r="A17" s="116"/>
      <c r="B17" s="114" t="s">
        <v>615</v>
      </c>
      <c r="C17" s="118"/>
      <c r="D17" s="119"/>
      <c r="E17" s="120"/>
      <c r="F17" s="121"/>
    </row>
    <row r="18" spans="1:6" ht="12.75">
      <c r="A18" s="116"/>
      <c r="B18" s="114" t="s">
        <v>589</v>
      </c>
      <c r="C18" s="118"/>
      <c r="D18" s="119"/>
      <c r="E18" s="120"/>
      <c r="F18" s="121"/>
    </row>
    <row r="19" spans="1:6" ht="25.5">
      <c r="A19" s="116"/>
      <c r="B19" s="114" t="s">
        <v>621</v>
      </c>
      <c r="C19" s="118"/>
      <c r="D19" s="119"/>
      <c r="E19" s="120"/>
      <c r="F19" s="121"/>
    </row>
    <row r="20" spans="1:6" ht="12.75">
      <c r="A20" s="116"/>
      <c r="B20" s="114" t="s">
        <v>590</v>
      </c>
      <c r="C20" s="118"/>
      <c r="D20" s="119"/>
      <c r="E20" s="120"/>
      <c r="F20" s="121"/>
    </row>
    <row r="21" spans="1:6" ht="12.75">
      <c r="A21" s="116"/>
      <c r="B21" s="114" t="s">
        <v>591</v>
      </c>
      <c r="C21" s="118"/>
      <c r="D21" s="119"/>
      <c r="E21" s="120"/>
      <c r="F21" s="121"/>
    </row>
    <row r="22" spans="1:6" ht="12.75">
      <c r="A22" s="116"/>
      <c r="B22" s="114" t="s">
        <v>592</v>
      </c>
      <c r="C22" s="118"/>
      <c r="D22" s="119"/>
      <c r="E22" s="120"/>
      <c r="F22" s="121"/>
    </row>
    <row r="23" spans="1:6" ht="12.75">
      <c r="A23" s="116"/>
      <c r="B23" s="114" t="s">
        <v>593</v>
      </c>
      <c r="C23" s="118"/>
      <c r="D23" s="119"/>
      <c r="E23" s="120"/>
      <c r="F23" s="121"/>
    </row>
    <row r="24" spans="1:6" ht="25.5">
      <c r="A24" s="116"/>
      <c r="B24" s="114" t="s">
        <v>641</v>
      </c>
      <c r="C24" s="118"/>
      <c r="D24" s="119"/>
      <c r="E24" s="120"/>
      <c r="F24" s="121"/>
    </row>
    <row r="25" spans="1:6" ht="25.5">
      <c r="A25" s="116"/>
      <c r="B25" s="114" t="s">
        <v>594</v>
      </c>
      <c r="C25" s="118"/>
      <c r="D25" s="119"/>
      <c r="E25" s="120"/>
      <c r="F25" s="121"/>
    </row>
    <row r="26" spans="1:6" ht="12.75">
      <c r="A26" s="116"/>
      <c r="B26" s="114" t="s">
        <v>595</v>
      </c>
      <c r="C26" s="118"/>
      <c r="D26" s="119"/>
      <c r="E26" s="120"/>
      <c r="F26" s="121"/>
    </row>
    <row r="27" spans="1:6" ht="25.5">
      <c r="A27" s="116"/>
      <c r="B27" s="114" t="s">
        <v>596</v>
      </c>
      <c r="C27" s="118"/>
      <c r="D27" s="119"/>
      <c r="E27" s="120"/>
      <c r="F27" s="121"/>
    </row>
    <row r="28" spans="1:6" ht="24.75" customHeight="1">
      <c r="A28" s="116"/>
      <c r="B28" s="114" t="s">
        <v>600</v>
      </c>
      <c r="C28" s="118"/>
      <c r="D28" s="119"/>
      <c r="E28" s="120"/>
      <c r="F28" s="121"/>
    </row>
    <row r="29" spans="1:6" ht="12.75">
      <c r="A29" s="116"/>
      <c r="B29" s="114" t="s">
        <v>614</v>
      </c>
      <c r="C29" s="118"/>
      <c r="D29" s="119"/>
      <c r="E29" s="120"/>
      <c r="F29" s="121"/>
    </row>
    <row r="30" spans="1:6" ht="25.5">
      <c r="A30" s="116"/>
      <c r="B30" s="114" t="s">
        <v>597</v>
      </c>
      <c r="C30" s="118"/>
      <c r="D30" s="119"/>
      <c r="E30" s="120"/>
      <c r="F30" s="121"/>
    </row>
    <row r="31" spans="1:6" ht="25.5">
      <c r="A31" s="116"/>
      <c r="B31" s="114" t="s">
        <v>629</v>
      </c>
      <c r="C31" s="118"/>
      <c r="D31" s="119"/>
      <c r="E31" s="120"/>
      <c r="F31" s="121"/>
    </row>
    <row r="32" spans="1:6" ht="25.5">
      <c r="A32" s="116"/>
      <c r="B32" s="114" t="s">
        <v>630</v>
      </c>
      <c r="C32" s="118"/>
      <c r="D32" s="119"/>
      <c r="E32" s="120"/>
      <c r="F32" s="121"/>
    </row>
    <row r="33" spans="1:6" ht="25.5">
      <c r="A33" s="116"/>
      <c r="B33" s="114" t="s">
        <v>631</v>
      </c>
      <c r="C33" s="118"/>
      <c r="D33" s="119"/>
      <c r="E33" s="120"/>
      <c r="F33" s="121"/>
    </row>
    <row r="34" spans="1:6" ht="12.75">
      <c r="A34" s="116"/>
      <c r="B34" s="114" t="s">
        <v>634</v>
      </c>
      <c r="C34" s="118"/>
      <c r="D34" s="119"/>
      <c r="E34" s="120"/>
      <c r="F34" s="121"/>
    </row>
    <row r="35" spans="1:6" ht="25.5">
      <c r="A35" s="116"/>
      <c r="B35" s="114" t="s">
        <v>628</v>
      </c>
      <c r="C35" s="118"/>
      <c r="D35" s="119"/>
      <c r="E35" s="120"/>
      <c r="F35" s="121"/>
    </row>
    <row r="36" spans="1:6" ht="124.5" customHeight="1">
      <c r="A36" s="116"/>
      <c r="B36" s="114" t="s">
        <v>655</v>
      </c>
      <c r="C36" s="118"/>
      <c r="D36" s="119"/>
      <c r="E36" s="120"/>
      <c r="F36" s="121"/>
    </row>
    <row r="37" spans="1:6" ht="38.25">
      <c r="A37" s="116"/>
      <c r="B37" s="117" t="s">
        <v>313</v>
      </c>
      <c r="C37" s="118"/>
      <c r="D37" s="119"/>
      <c r="E37" s="120"/>
      <c r="F37" s="121"/>
    </row>
    <row r="38" spans="1:6" ht="63.75">
      <c r="A38" s="116"/>
      <c r="B38" s="117" t="s">
        <v>314</v>
      </c>
      <c r="C38" s="118"/>
      <c r="D38" s="119"/>
      <c r="E38" s="120"/>
      <c r="F38" s="121"/>
    </row>
    <row r="39" spans="1:6" ht="12.75">
      <c r="A39" s="116"/>
      <c r="B39" s="114"/>
      <c r="C39" s="118"/>
      <c r="D39" s="119"/>
      <c r="E39" s="120"/>
      <c r="F39" s="121"/>
    </row>
    <row r="40" spans="1:6" ht="25.5">
      <c r="A40" s="157" t="s">
        <v>604</v>
      </c>
      <c r="B40" s="158" t="s">
        <v>601</v>
      </c>
      <c r="C40" s="159" t="s">
        <v>602</v>
      </c>
      <c r="D40" s="160" t="s">
        <v>603</v>
      </c>
      <c r="E40" s="161" t="s">
        <v>581</v>
      </c>
      <c r="F40" s="162" t="s">
        <v>605</v>
      </c>
    </row>
    <row r="41" spans="1:6" s="149" customFormat="1" ht="15">
      <c r="A41" s="107"/>
      <c r="B41" s="163"/>
      <c r="C41" s="164"/>
      <c r="D41" s="165"/>
      <c r="E41" s="456"/>
      <c r="F41" s="166"/>
    </row>
    <row r="42" spans="1:6" s="133" customFormat="1" ht="15.75">
      <c r="A42" s="33"/>
      <c r="B42" s="17" t="s">
        <v>643</v>
      </c>
      <c r="C42" s="18"/>
      <c r="D42" s="19"/>
      <c r="E42" s="131"/>
      <c r="F42" s="21"/>
    </row>
    <row r="43" spans="1:6" s="133" customFormat="1" ht="15.75">
      <c r="A43" s="16"/>
      <c r="B43" s="17"/>
      <c r="C43" s="18"/>
      <c r="D43" s="19"/>
      <c r="E43" s="131"/>
      <c r="F43" s="21"/>
    </row>
    <row r="44" spans="1:6" s="133" customFormat="1" ht="15.75">
      <c r="A44" s="33" t="s">
        <v>650</v>
      </c>
      <c r="B44" s="17" t="s">
        <v>611</v>
      </c>
      <c r="C44" s="18"/>
      <c r="D44" s="19"/>
      <c r="E44" s="131"/>
      <c r="F44" s="21">
        <f>SUM(F46:F57)</f>
        <v>0</v>
      </c>
    </row>
    <row r="45" spans="1:6" s="133" customFormat="1" ht="15.75">
      <c r="A45" s="33"/>
      <c r="B45" s="17"/>
      <c r="C45" s="18"/>
      <c r="D45" s="19"/>
      <c r="E45" s="131"/>
      <c r="F45" s="21"/>
    </row>
    <row r="46" spans="1:6" s="133" customFormat="1" ht="42" customHeight="1">
      <c r="A46" s="16">
        <v>1</v>
      </c>
      <c r="B46" s="57" t="s">
        <v>636</v>
      </c>
      <c r="C46" s="167" t="s">
        <v>609</v>
      </c>
      <c r="D46" s="24">
        <v>1702</v>
      </c>
      <c r="E46" s="131"/>
      <c r="F46" s="25">
        <f aca="true" t="shared" si="0" ref="F46:F52">D46*E46</f>
        <v>0</v>
      </c>
    </row>
    <row r="47" spans="1:6" s="133" customFormat="1" ht="203.25" customHeight="1">
      <c r="A47" s="16">
        <f>A46+1</f>
        <v>2</v>
      </c>
      <c r="B47" s="57" t="s">
        <v>329</v>
      </c>
      <c r="C47" s="167" t="s">
        <v>609</v>
      </c>
      <c r="D47" s="24">
        <v>1702</v>
      </c>
      <c r="E47" s="131"/>
      <c r="F47" s="25">
        <f>D47*E47</f>
        <v>0</v>
      </c>
    </row>
    <row r="48" spans="1:6" s="135" customFormat="1" ht="15.75">
      <c r="A48" s="16"/>
      <c r="B48" s="471" t="s">
        <v>694</v>
      </c>
      <c r="C48" s="23"/>
      <c r="D48" s="24"/>
      <c r="E48" s="131"/>
      <c r="F48" s="25"/>
    </row>
    <row r="49" spans="1:6" s="133" customFormat="1" ht="75" customHeight="1">
      <c r="A49" s="16">
        <v>3</v>
      </c>
      <c r="B49" s="57" t="s">
        <v>688</v>
      </c>
      <c r="C49" s="167" t="s">
        <v>608</v>
      </c>
      <c r="D49" s="24">
        <v>730</v>
      </c>
      <c r="E49" s="131"/>
      <c r="F49" s="25">
        <f t="shared" si="0"/>
        <v>0</v>
      </c>
    </row>
    <row r="50" spans="1:6" s="133" customFormat="1" ht="84" customHeight="1">
      <c r="A50" s="16">
        <f aca="true" t="shared" si="1" ref="A50:A57">A49+1</f>
        <v>4</v>
      </c>
      <c r="B50" s="57" t="s">
        <v>637</v>
      </c>
      <c r="C50" s="167" t="s">
        <v>608</v>
      </c>
      <c r="D50" s="24">
        <v>35</v>
      </c>
      <c r="E50" s="131"/>
      <c r="F50" s="25">
        <f t="shared" si="0"/>
        <v>0</v>
      </c>
    </row>
    <row r="51" spans="1:6" s="133" customFormat="1" ht="41.25" customHeight="1">
      <c r="A51" s="16">
        <f t="shared" si="1"/>
        <v>5</v>
      </c>
      <c r="B51" s="57" t="s">
        <v>640</v>
      </c>
      <c r="C51" s="23" t="s">
        <v>608</v>
      </c>
      <c r="D51" s="24">
        <v>32</v>
      </c>
      <c r="E51" s="131"/>
      <c r="F51" s="25">
        <f t="shared" si="0"/>
        <v>0</v>
      </c>
    </row>
    <row r="52" spans="1:6" s="133" customFormat="1" ht="174" customHeight="1">
      <c r="A52" s="16">
        <f t="shared" si="1"/>
        <v>6</v>
      </c>
      <c r="B52" s="136" t="s">
        <v>330</v>
      </c>
      <c r="C52" s="23" t="s">
        <v>606</v>
      </c>
      <c r="D52" s="24">
        <v>18</v>
      </c>
      <c r="E52" s="131"/>
      <c r="F52" s="25">
        <f t="shared" si="0"/>
        <v>0</v>
      </c>
    </row>
    <row r="53" spans="1:6" s="133" customFormat="1" ht="126">
      <c r="A53" s="16">
        <v>7</v>
      </c>
      <c r="B53" s="136" t="s">
        <v>663</v>
      </c>
      <c r="C53" s="23" t="s">
        <v>606</v>
      </c>
      <c r="D53" s="24">
        <v>6</v>
      </c>
      <c r="E53" s="131"/>
      <c r="F53" s="25">
        <f>D53*E53</f>
        <v>0</v>
      </c>
    </row>
    <row r="54" spans="1:6" s="133" customFormat="1" ht="97.5" customHeight="1">
      <c r="A54" s="16">
        <f t="shared" si="1"/>
        <v>8</v>
      </c>
      <c r="B54" s="22" t="s">
        <v>623</v>
      </c>
      <c r="C54" s="23" t="s">
        <v>608</v>
      </c>
      <c r="D54" s="24">
        <v>45</v>
      </c>
      <c r="E54" s="131"/>
      <c r="F54" s="25">
        <f>D54*E54</f>
        <v>0</v>
      </c>
    </row>
    <row r="55" spans="1:6" s="133" customFormat="1" ht="102" customHeight="1">
      <c r="A55" s="16">
        <f t="shared" si="1"/>
        <v>9</v>
      </c>
      <c r="B55" s="22" t="s">
        <v>624</v>
      </c>
      <c r="C55" s="23" t="s">
        <v>606</v>
      </c>
      <c r="D55" s="24">
        <v>24</v>
      </c>
      <c r="E55" s="131"/>
      <c r="F55" s="25">
        <f>D55*E55</f>
        <v>0</v>
      </c>
    </row>
    <row r="56" spans="1:6" s="133" customFormat="1" ht="27" customHeight="1">
      <c r="A56" s="16">
        <f t="shared" si="1"/>
        <v>10</v>
      </c>
      <c r="B56" s="22" t="s">
        <v>617</v>
      </c>
      <c r="C56" s="23" t="s">
        <v>609</v>
      </c>
      <c r="D56" s="24">
        <v>677</v>
      </c>
      <c r="E56" s="131"/>
      <c r="F56" s="25">
        <f>D56*E56</f>
        <v>0</v>
      </c>
    </row>
    <row r="57" spans="1:6" s="133" customFormat="1" ht="27" customHeight="1">
      <c r="A57" s="16">
        <f t="shared" si="1"/>
        <v>11</v>
      </c>
      <c r="B57" s="22" t="s">
        <v>616</v>
      </c>
      <c r="C57" s="23" t="s">
        <v>609</v>
      </c>
      <c r="D57" s="24">
        <v>100</v>
      </c>
      <c r="E57" s="131"/>
      <c r="F57" s="25">
        <f>D57*E57</f>
        <v>0</v>
      </c>
    </row>
    <row r="58" spans="1:6" s="133" customFormat="1" ht="15.75">
      <c r="A58" s="16"/>
      <c r="B58" s="57"/>
      <c r="C58" s="23"/>
      <c r="D58" s="24"/>
      <c r="E58" s="131"/>
      <c r="F58" s="25"/>
    </row>
    <row r="59" spans="1:6" s="133" customFormat="1" ht="15.75">
      <c r="A59" s="16"/>
      <c r="B59" s="17" t="s">
        <v>583</v>
      </c>
      <c r="C59" s="23"/>
      <c r="D59" s="24"/>
      <c r="E59" s="470"/>
      <c r="F59" s="141"/>
    </row>
    <row r="60" spans="1:6" s="133" customFormat="1" ht="15.75">
      <c r="A60" s="16"/>
      <c r="B60" s="22"/>
      <c r="C60" s="23"/>
      <c r="D60" s="24"/>
      <c r="E60" s="131"/>
      <c r="F60" s="25"/>
    </row>
    <row r="61" spans="1:6" s="133" customFormat="1" ht="15.75">
      <c r="A61" s="142" t="s">
        <v>650</v>
      </c>
      <c r="B61" s="143" t="str">
        <f>B44</f>
        <v>SLIKOPLESKARSTVO SKUPAJ</v>
      </c>
      <c r="C61" s="142"/>
      <c r="D61" s="142"/>
      <c r="E61" s="142"/>
      <c r="F61" s="168">
        <f>F44</f>
        <v>0</v>
      </c>
    </row>
    <row r="62" spans="1:6" s="133" customFormat="1" ht="15.75">
      <c r="A62" s="16"/>
      <c r="B62" s="17" t="s">
        <v>582</v>
      </c>
      <c r="C62" s="18"/>
      <c r="D62" s="19"/>
      <c r="E62" s="145"/>
      <c r="F62" s="21">
        <f>F61</f>
        <v>0</v>
      </c>
    </row>
    <row r="63" spans="1:6" s="133" customFormat="1" ht="15.75">
      <c r="A63" s="16"/>
      <c r="B63" s="17"/>
      <c r="C63" s="18"/>
      <c r="D63" s="19"/>
      <c r="E63" s="145"/>
      <c r="F63" s="21"/>
    </row>
    <row r="64" spans="1:6" s="133" customFormat="1" ht="15.75">
      <c r="A64" s="16"/>
      <c r="B64" s="146" t="s">
        <v>584</v>
      </c>
      <c r="C64" s="23"/>
      <c r="D64" s="24"/>
      <c r="E64" s="20"/>
      <c r="F64" s="25"/>
    </row>
    <row r="65" spans="1:6" s="133" customFormat="1" ht="15.75">
      <c r="A65" s="16"/>
      <c r="B65" s="22"/>
      <c r="C65" s="23"/>
      <c r="D65" s="24"/>
      <c r="E65" s="147"/>
      <c r="F65" s="24"/>
    </row>
    <row r="66" spans="1:6" s="133" customFormat="1" ht="15.75">
      <c r="A66" s="16"/>
      <c r="C66" s="23"/>
      <c r="D66" s="24"/>
      <c r="E66" s="147"/>
      <c r="F66" s="24"/>
    </row>
    <row r="67" spans="1:6" s="133" customFormat="1" ht="15.75">
      <c r="A67" s="16"/>
      <c r="B67" s="22" t="s">
        <v>648</v>
      </c>
      <c r="C67" s="23"/>
      <c r="D67" s="24"/>
      <c r="E67" s="147"/>
      <c r="F67" s="24"/>
    </row>
    <row r="68" spans="1:6" s="133" customFormat="1" ht="15.75">
      <c r="A68" s="16"/>
      <c r="B68" s="22"/>
      <c r="C68" s="23"/>
      <c r="D68" s="24"/>
      <c r="E68" s="147"/>
      <c r="F68" s="24"/>
    </row>
    <row r="69" spans="1:6" s="133" customFormat="1" ht="15.75">
      <c r="A69" s="16"/>
      <c r="B69" s="22"/>
      <c r="C69" s="23"/>
      <c r="D69" s="24"/>
      <c r="E69" s="147"/>
      <c r="F69" s="24"/>
    </row>
    <row r="70" spans="1:6" s="133" customFormat="1" ht="15.75">
      <c r="A70" s="16"/>
      <c r="B70" s="22"/>
      <c r="C70" s="23"/>
      <c r="D70" s="24"/>
      <c r="E70" s="147"/>
      <c r="F70" s="24"/>
    </row>
  </sheetData>
  <sheetProtection password="C440" sheet="1" selectLockedCells="1"/>
  <mergeCells count="1">
    <mergeCell ref="A6:F6"/>
  </mergeCells>
  <printOptions/>
  <pageMargins left="0.7874015748031497" right="0.1968503937007874" top="0.3937007874015748" bottom="0.3937007874015748" header="0" footer="0"/>
  <pageSetup horizontalDpi="600" verticalDpi="600" orientation="portrait" paperSize="9" scale="90" r:id="rId3"/>
  <headerFooter alignWithMargins="0">
    <oddFooter>&amp;C&amp;A&amp;RStran &amp;P</oddFooter>
  </headerFooter>
  <rowBreaks count="1" manualBreakCount="1">
    <brk id="38" max="255" man="1"/>
  </rowBreaks>
  <legacyDrawing r:id="rId2"/>
  <oleObjects>
    <oleObject progId="CorelDraw.Graphic.10" shapeId="488611" r:id="rId1"/>
  </oleObjects>
</worksheet>
</file>

<file path=xl/worksheets/sheet4.xml><?xml version="1.0" encoding="utf-8"?>
<worksheet xmlns="http://schemas.openxmlformats.org/spreadsheetml/2006/main" xmlns:r="http://schemas.openxmlformats.org/officeDocument/2006/relationships">
  <dimension ref="A1:F130"/>
  <sheetViews>
    <sheetView zoomScaleSheetLayoutView="100" zoomScalePageLayoutView="0" workbookViewId="0" topLeftCell="A114">
      <selection activeCell="E115" sqref="E115"/>
    </sheetView>
  </sheetViews>
  <sheetFormatPr defaultColWidth="9.00390625" defaultRowHeight="12.75"/>
  <cols>
    <col min="1" max="1" width="4.875" style="16" customWidth="1"/>
    <col min="2" max="2" width="51.125" style="22" bestFit="1" customWidth="1"/>
    <col min="3" max="3" width="5.75390625" style="23" bestFit="1" customWidth="1"/>
    <col min="4" max="4" width="9.875" style="24" bestFit="1" customWidth="1"/>
    <col min="5" max="5" width="16.125" style="147" bestFit="1" customWidth="1"/>
    <col min="6" max="6" width="16.75390625" style="24" customWidth="1"/>
    <col min="7" max="16384" width="8.875" style="106" customWidth="1"/>
  </cols>
  <sheetData>
    <row r="1" spans="1:6" s="34" customFormat="1" ht="15.75">
      <c r="A1" s="2"/>
      <c r="B1" s="3"/>
      <c r="C1" s="4"/>
      <c r="D1" s="5"/>
      <c r="E1" s="6"/>
      <c r="F1" s="7"/>
    </row>
    <row r="2" spans="1:6" ht="15.75">
      <c r="A2" s="8"/>
      <c r="B2" s="9"/>
      <c r="C2" s="9"/>
      <c r="D2" s="9"/>
      <c r="E2" s="9"/>
      <c r="F2" s="9"/>
    </row>
    <row r="3" spans="1:6" ht="15.75">
      <c r="A3" s="10"/>
      <c r="B3" s="11"/>
      <c r="C3" s="12"/>
      <c r="D3" s="13"/>
      <c r="E3" s="14"/>
      <c r="F3" s="15"/>
    </row>
    <row r="4" spans="1:6" ht="15.75">
      <c r="A4" s="10"/>
      <c r="B4" s="13"/>
      <c r="C4" s="12"/>
      <c r="D4" s="13"/>
      <c r="E4" s="14"/>
      <c r="F4" s="15"/>
    </row>
    <row r="5" spans="1:6" ht="16.5" thickBot="1">
      <c r="A5" s="10"/>
      <c r="B5" s="13"/>
      <c r="C5" s="12"/>
      <c r="D5" s="13"/>
      <c r="E5" s="14"/>
      <c r="F5" s="15"/>
    </row>
    <row r="6" spans="1:6" ht="15" thickBot="1">
      <c r="A6" s="458" t="s">
        <v>311</v>
      </c>
      <c r="B6" s="459"/>
      <c r="C6" s="459"/>
      <c r="D6" s="459"/>
      <c r="E6" s="459"/>
      <c r="F6" s="460"/>
    </row>
    <row r="7" spans="1:6" s="113" customFormat="1" ht="15">
      <c r="A7" s="107"/>
      <c r="B7" s="108" t="s">
        <v>585</v>
      </c>
      <c r="C7" s="109"/>
      <c r="D7" s="110"/>
      <c r="E7" s="111"/>
      <c r="F7" s="112"/>
    </row>
    <row r="8" spans="1:6" s="113" customFormat="1" ht="25.5">
      <c r="A8" s="107"/>
      <c r="B8" s="108" t="s">
        <v>363</v>
      </c>
      <c r="C8" s="109"/>
      <c r="D8" s="110"/>
      <c r="E8" s="111"/>
      <c r="F8" s="112"/>
    </row>
    <row r="9" spans="1:6" s="113" customFormat="1" ht="25.5">
      <c r="A9" s="107"/>
      <c r="B9" s="108" t="s">
        <v>586</v>
      </c>
      <c r="C9" s="109"/>
      <c r="D9" s="110"/>
      <c r="E9" s="111"/>
      <c r="F9" s="112"/>
    </row>
    <row r="10" spans="1:6" s="113" customFormat="1" ht="25.5">
      <c r="A10" s="107"/>
      <c r="B10" s="108" t="s">
        <v>587</v>
      </c>
      <c r="C10" s="109"/>
      <c r="D10" s="110"/>
      <c r="E10" s="111"/>
      <c r="F10" s="112"/>
    </row>
    <row r="11" spans="1:6" s="113" customFormat="1" ht="63.75">
      <c r="A11" s="107"/>
      <c r="B11" s="108" t="s">
        <v>588</v>
      </c>
      <c r="C11" s="109"/>
      <c r="D11" s="110"/>
      <c r="E11" s="456"/>
      <c r="F11" s="112"/>
    </row>
    <row r="12" spans="1:6" s="113" customFormat="1" ht="76.5">
      <c r="A12" s="107"/>
      <c r="B12" s="108" t="s">
        <v>109</v>
      </c>
      <c r="C12" s="109"/>
      <c r="D12" s="110"/>
      <c r="E12" s="456"/>
      <c r="F12" s="112"/>
    </row>
    <row r="13" spans="1:6" s="113" customFormat="1" ht="25.5">
      <c r="A13" s="107"/>
      <c r="B13" s="108" t="s">
        <v>622</v>
      </c>
      <c r="C13" s="109"/>
      <c r="D13" s="110"/>
      <c r="E13" s="456"/>
      <c r="F13" s="112"/>
    </row>
    <row r="14" spans="1:6" ht="76.5">
      <c r="A14" s="116"/>
      <c r="B14" s="114" t="s">
        <v>364</v>
      </c>
      <c r="C14" s="118"/>
      <c r="D14" s="119"/>
      <c r="E14" s="457"/>
      <c r="F14" s="121"/>
    </row>
    <row r="15" spans="1:6" s="113" customFormat="1" ht="15">
      <c r="A15" s="107"/>
      <c r="B15" s="108" t="s">
        <v>598</v>
      </c>
      <c r="C15" s="109"/>
      <c r="D15" s="110"/>
      <c r="E15" s="111"/>
      <c r="F15" s="112"/>
    </row>
    <row r="16" spans="1:6" s="113" customFormat="1" ht="15">
      <c r="A16" s="107"/>
      <c r="B16" s="108" t="s">
        <v>615</v>
      </c>
      <c r="C16" s="109"/>
      <c r="D16" s="110"/>
      <c r="E16" s="111"/>
      <c r="F16" s="112"/>
    </row>
    <row r="17" spans="1:6" s="113" customFormat="1" ht="15">
      <c r="A17" s="107"/>
      <c r="B17" s="108" t="s">
        <v>589</v>
      </c>
      <c r="C17" s="109"/>
      <c r="D17" s="110"/>
      <c r="E17" s="111"/>
      <c r="F17" s="112"/>
    </row>
    <row r="18" spans="1:6" s="113" customFormat="1" ht="25.5">
      <c r="A18" s="107"/>
      <c r="B18" s="108" t="s">
        <v>621</v>
      </c>
      <c r="C18" s="109"/>
      <c r="D18" s="110"/>
      <c r="E18" s="111"/>
      <c r="F18" s="112"/>
    </row>
    <row r="19" spans="1:6" s="113" customFormat="1" ht="15">
      <c r="A19" s="107"/>
      <c r="B19" s="108" t="s">
        <v>590</v>
      </c>
      <c r="C19" s="109"/>
      <c r="D19" s="110"/>
      <c r="E19" s="111"/>
      <c r="F19" s="112"/>
    </row>
    <row r="20" spans="1:6" s="113" customFormat="1" ht="15">
      <c r="A20" s="107"/>
      <c r="B20" s="108" t="s">
        <v>591</v>
      </c>
      <c r="C20" s="109"/>
      <c r="D20" s="110"/>
      <c r="E20" s="111"/>
      <c r="F20" s="112"/>
    </row>
    <row r="21" spans="1:6" s="113" customFormat="1" ht="15">
      <c r="A21" s="107"/>
      <c r="B21" s="108" t="s">
        <v>592</v>
      </c>
      <c r="C21" s="109"/>
      <c r="D21" s="110"/>
      <c r="E21" s="111"/>
      <c r="F21" s="112"/>
    </row>
    <row r="22" spans="1:6" s="113" customFormat="1" ht="15">
      <c r="A22" s="107"/>
      <c r="B22" s="108" t="s">
        <v>593</v>
      </c>
      <c r="C22" s="109"/>
      <c r="D22" s="110"/>
      <c r="E22" s="111"/>
      <c r="F22" s="112"/>
    </row>
    <row r="23" spans="1:6" s="113" customFormat="1" ht="15">
      <c r="A23" s="107"/>
      <c r="B23" s="108" t="s">
        <v>599</v>
      </c>
      <c r="C23" s="109"/>
      <c r="D23" s="110"/>
      <c r="E23" s="111"/>
      <c r="F23" s="112"/>
    </row>
    <row r="24" spans="1:6" s="113" customFormat="1" ht="25.5">
      <c r="A24" s="107"/>
      <c r="B24" s="108" t="s">
        <v>594</v>
      </c>
      <c r="C24" s="109"/>
      <c r="D24" s="110"/>
      <c r="E24" s="111"/>
      <c r="F24" s="112"/>
    </row>
    <row r="25" spans="1:6" s="113" customFormat="1" ht="15">
      <c r="A25" s="107"/>
      <c r="B25" s="108" t="s">
        <v>595</v>
      </c>
      <c r="C25" s="109"/>
      <c r="D25" s="110"/>
      <c r="E25" s="111"/>
      <c r="F25" s="112"/>
    </row>
    <row r="26" spans="1:6" s="113" customFormat="1" ht="25.5">
      <c r="A26" s="107"/>
      <c r="B26" s="108" t="s">
        <v>596</v>
      </c>
      <c r="C26" s="109"/>
      <c r="D26" s="110"/>
      <c r="E26" s="111"/>
      <c r="F26" s="112"/>
    </row>
    <row r="27" spans="1:6" s="113" customFormat="1" ht="15">
      <c r="A27" s="107"/>
      <c r="B27" s="108" t="s">
        <v>600</v>
      </c>
      <c r="C27" s="109"/>
      <c r="D27" s="110"/>
      <c r="E27" s="111"/>
      <c r="F27" s="112"/>
    </row>
    <row r="28" spans="1:6" s="113" customFormat="1" ht="15">
      <c r="A28" s="107"/>
      <c r="B28" s="108" t="s">
        <v>614</v>
      </c>
      <c r="C28" s="109"/>
      <c r="D28" s="110"/>
      <c r="E28" s="111"/>
      <c r="F28" s="112"/>
    </row>
    <row r="29" spans="1:6" s="113" customFormat="1" ht="25.5">
      <c r="A29" s="107"/>
      <c r="B29" s="108" t="s">
        <v>597</v>
      </c>
      <c r="C29" s="109"/>
      <c r="D29" s="110"/>
      <c r="E29" s="111"/>
      <c r="F29" s="112"/>
    </row>
    <row r="30" spans="2:6" ht="25.5">
      <c r="B30" s="169" t="s">
        <v>633</v>
      </c>
      <c r="E30" s="20"/>
      <c r="F30" s="25"/>
    </row>
    <row r="31" spans="2:6" ht="76.5">
      <c r="B31" s="169" t="s">
        <v>577</v>
      </c>
      <c r="E31" s="20"/>
      <c r="F31" s="25"/>
    </row>
    <row r="32" spans="2:6" ht="15.75">
      <c r="B32" s="169" t="s">
        <v>628</v>
      </c>
      <c r="E32" s="20"/>
      <c r="F32" s="25"/>
    </row>
    <row r="33" spans="2:6" ht="89.25">
      <c r="B33" s="170" t="s">
        <v>338</v>
      </c>
      <c r="E33" s="20"/>
      <c r="F33" s="25"/>
    </row>
    <row r="34" spans="2:6" ht="204">
      <c r="B34" s="170" t="s">
        <v>698</v>
      </c>
      <c r="E34" s="20"/>
      <c r="F34" s="25"/>
    </row>
    <row r="35" spans="2:6" ht="76.5">
      <c r="B35" s="170" t="s">
        <v>699</v>
      </c>
      <c r="E35" s="20"/>
      <c r="F35" s="25"/>
    </row>
    <row r="36" spans="2:6" ht="76.5">
      <c r="B36" s="170" t="s">
        <v>700</v>
      </c>
      <c r="E36" s="20"/>
      <c r="F36" s="25"/>
    </row>
    <row r="37" spans="2:6" ht="114.75">
      <c r="B37" s="170" t="s">
        <v>701</v>
      </c>
      <c r="E37" s="20"/>
      <c r="F37" s="25"/>
    </row>
    <row r="38" spans="2:6" ht="89.25">
      <c r="B38" s="170" t="s">
        <v>702</v>
      </c>
      <c r="E38" s="20"/>
      <c r="F38" s="25"/>
    </row>
    <row r="39" spans="2:6" ht="51">
      <c r="B39" s="169" t="s">
        <v>341</v>
      </c>
      <c r="E39" s="20"/>
      <c r="F39" s="25"/>
    </row>
    <row r="40" spans="1:6" s="122" customFormat="1" ht="44.25" customHeight="1">
      <c r="A40" s="116"/>
      <c r="B40" s="117" t="s">
        <v>313</v>
      </c>
      <c r="C40" s="118"/>
      <c r="D40" s="119"/>
      <c r="E40" s="120"/>
      <c r="F40" s="121"/>
    </row>
    <row r="41" spans="1:6" s="122" customFormat="1" ht="81" customHeight="1">
      <c r="A41" s="116"/>
      <c r="B41" s="117" t="s">
        <v>314</v>
      </c>
      <c r="C41" s="118"/>
      <c r="D41" s="119"/>
      <c r="E41" s="120"/>
      <c r="F41" s="121"/>
    </row>
    <row r="42" spans="1:6" s="130" customFormat="1" ht="15.75">
      <c r="A42" s="16"/>
      <c r="B42" s="1"/>
      <c r="C42" s="23"/>
      <c r="D42" s="24"/>
      <c r="E42" s="20"/>
      <c r="F42" s="25"/>
    </row>
    <row r="43" spans="1:6" s="130" customFormat="1" ht="25.5">
      <c r="A43" s="124" t="s">
        <v>604</v>
      </c>
      <c r="B43" s="125" t="s">
        <v>601</v>
      </c>
      <c r="C43" s="126" t="s">
        <v>602</v>
      </c>
      <c r="D43" s="127" t="s">
        <v>603</v>
      </c>
      <c r="E43" s="128" t="s">
        <v>581</v>
      </c>
      <c r="F43" s="129" t="s">
        <v>605</v>
      </c>
    </row>
    <row r="44" spans="1:6" s="130" customFormat="1" ht="15.75">
      <c r="A44" s="16"/>
      <c r="B44" s="17"/>
      <c r="C44" s="18"/>
      <c r="D44" s="19"/>
      <c r="E44" s="131"/>
      <c r="F44" s="21"/>
    </row>
    <row r="45" spans="1:6" s="130" customFormat="1" ht="15.75">
      <c r="A45" s="33"/>
      <c r="B45" s="17" t="s">
        <v>580</v>
      </c>
      <c r="C45" s="18"/>
      <c r="D45" s="19"/>
      <c r="E45" s="131"/>
      <c r="F45" s="21"/>
    </row>
    <row r="46" spans="1:6" s="130" customFormat="1" ht="15.75">
      <c r="A46" s="16"/>
      <c r="B46" s="17"/>
      <c r="C46" s="18"/>
      <c r="D46" s="19"/>
      <c r="E46" s="131"/>
      <c r="F46" s="21"/>
    </row>
    <row r="47" spans="1:6" s="130" customFormat="1" ht="15.75">
      <c r="A47" s="33" t="s">
        <v>651</v>
      </c>
      <c r="B47" s="17" t="s">
        <v>580</v>
      </c>
      <c r="C47" s="18"/>
      <c r="D47" s="19"/>
      <c r="E47" s="131"/>
      <c r="F47" s="21">
        <f>SUM(F53:F116)</f>
        <v>0</v>
      </c>
    </row>
    <row r="48" spans="1:6" s="130" customFormat="1" ht="15.75">
      <c r="A48" s="33"/>
      <c r="B48" s="17"/>
      <c r="C48" s="18"/>
      <c r="D48" s="19"/>
      <c r="E48" s="131"/>
      <c r="F48" s="21"/>
    </row>
    <row r="49" spans="1:6" s="130" customFormat="1" ht="15.75">
      <c r="A49" s="33"/>
      <c r="B49" s="17" t="s">
        <v>618</v>
      </c>
      <c r="C49" s="18"/>
      <c r="D49" s="19"/>
      <c r="E49" s="131"/>
      <c r="F49" s="21"/>
    </row>
    <row r="50" spans="1:6" s="130" customFormat="1" ht="267.75">
      <c r="A50" s="33"/>
      <c r="B50" s="171" t="s">
        <v>652</v>
      </c>
      <c r="C50" s="18"/>
      <c r="D50" s="19"/>
      <c r="E50" s="131"/>
      <c r="F50" s="21"/>
    </row>
    <row r="51" spans="1:6" s="130" customFormat="1" ht="132" customHeight="1">
      <c r="A51" s="33"/>
      <c r="B51" s="86" t="s">
        <v>619</v>
      </c>
      <c r="C51" s="18"/>
      <c r="D51" s="19"/>
      <c r="E51" s="131"/>
      <c r="F51" s="21"/>
    </row>
    <row r="52" spans="1:6" s="130" customFormat="1" ht="63">
      <c r="A52" s="33"/>
      <c r="B52" s="22" t="s">
        <v>620</v>
      </c>
      <c r="C52" s="18"/>
      <c r="D52" s="19"/>
      <c r="E52" s="131"/>
      <c r="F52" s="21"/>
    </row>
    <row r="53" spans="1:6" s="130" customFormat="1" ht="87" customHeight="1">
      <c r="A53" s="16">
        <v>1</v>
      </c>
      <c r="B53" s="172" t="s">
        <v>657</v>
      </c>
      <c r="C53" s="167" t="s">
        <v>626</v>
      </c>
      <c r="D53" s="138">
        <v>16</v>
      </c>
      <c r="E53" s="131"/>
      <c r="F53" s="25">
        <f aca="true" t="shared" si="0" ref="F53:F63">D53*E53</f>
        <v>0</v>
      </c>
    </row>
    <row r="54" spans="1:6" s="130" customFormat="1" ht="111.75" customHeight="1">
      <c r="A54" s="16">
        <f>A53+1</f>
        <v>2</v>
      </c>
      <c r="B54" s="172" t="s">
        <v>356</v>
      </c>
      <c r="C54" s="167" t="s">
        <v>613</v>
      </c>
      <c r="D54" s="138">
        <v>70</v>
      </c>
      <c r="E54" s="131"/>
      <c r="F54" s="25">
        <f t="shared" si="0"/>
        <v>0</v>
      </c>
    </row>
    <row r="55" spans="1:6" s="130" customFormat="1" ht="36.75" customHeight="1">
      <c r="A55" s="16">
        <f aca="true" t="shared" si="1" ref="A55:A116">A54+1</f>
        <v>3</v>
      </c>
      <c r="B55" s="172" t="s">
        <v>112</v>
      </c>
      <c r="C55" s="167" t="s">
        <v>608</v>
      </c>
      <c r="D55" s="138">
        <v>16</v>
      </c>
      <c r="E55" s="131"/>
      <c r="F55" s="25">
        <f t="shared" si="0"/>
        <v>0</v>
      </c>
    </row>
    <row r="56" spans="1:6" s="130" customFormat="1" ht="89.25" customHeight="1">
      <c r="A56" s="16">
        <f t="shared" si="1"/>
        <v>4</v>
      </c>
      <c r="B56" s="172" t="s">
        <v>342</v>
      </c>
      <c r="C56" s="167" t="s">
        <v>606</v>
      </c>
      <c r="D56" s="138">
        <v>10</v>
      </c>
      <c r="E56" s="131"/>
      <c r="F56" s="25">
        <f t="shared" si="0"/>
        <v>0</v>
      </c>
    </row>
    <row r="57" spans="1:6" s="130" customFormat="1" ht="84.75" customHeight="1">
      <c r="A57" s="16">
        <f t="shared" si="1"/>
        <v>5</v>
      </c>
      <c r="B57" s="172" t="s">
        <v>703</v>
      </c>
      <c r="C57" s="167" t="s">
        <v>609</v>
      </c>
      <c r="D57" s="138">
        <v>115</v>
      </c>
      <c r="E57" s="131"/>
      <c r="F57" s="25">
        <f t="shared" si="0"/>
        <v>0</v>
      </c>
    </row>
    <row r="58" spans="1:6" s="130" customFormat="1" ht="238.5" customHeight="1">
      <c r="A58" s="16">
        <f t="shared" si="1"/>
        <v>6</v>
      </c>
      <c r="B58" s="172" t="s">
        <v>340</v>
      </c>
      <c r="C58" s="167" t="s">
        <v>609</v>
      </c>
      <c r="D58" s="138">
        <v>115</v>
      </c>
      <c r="E58" s="131"/>
      <c r="F58" s="25">
        <f t="shared" si="0"/>
        <v>0</v>
      </c>
    </row>
    <row r="59" spans="1:6" s="130" customFormat="1" ht="138.75" customHeight="1">
      <c r="A59" s="16">
        <f t="shared" si="1"/>
        <v>7</v>
      </c>
      <c r="B59" s="172" t="s">
        <v>350</v>
      </c>
      <c r="C59" s="167" t="s">
        <v>610</v>
      </c>
      <c r="D59" s="138">
        <v>7</v>
      </c>
      <c r="E59" s="131"/>
      <c r="F59" s="25">
        <f t="shared" si="0"/>
        <v>0</v>
      </c>
    </row>
    <row r="60" spans="1:6" s="130" customFormat="1" ht="84.75" customHeight="1">
      <c r="A60" s="16">
        <f t="shared" si="1"/>
        <v>8</v>
      </c>
      <c r="B60" s="172" t="s">
        <v>348</v>
      </c>
      <c r="C60" s="137" t="s">
        <v>610</v>
      </c>
      <c r="D60" s="138">
        <v>7</v>
      </c>
      <c r="E60" s="173"/>
      <c r="F60" s="25">
        <f t="shared" si="0"/>
        <v>0</v>
      </c>
    </row>
    <row r="61" spans="1:6" s="130" customFormat="1" ht="84" customHeight="1">
      <c r="A61" s="16">
        <f t="shared" si="1"/>
        <v>9</v>
      </c>
      <c r="B61" s="174" t="s">
        <v>349</v>
      </c>
      <c r="C61" s="137" t="s">
        <v>610</v>
      </c>
      <c r="D61" s="138">
        <v>1</v>
      </c>
      <c r="E61" s="173"/>
      <c r="F61" s="25">
        <f t="shared" si="0"/>
        <v>0</v>
      </c>
    </row>
    <row r="62" spans="1:6" s="130" customFormat="1" ht="49.5" customHeight="1">
      <c r="A62" s="16">
        <f t="shared" si="1"/>
        <v>10</v>
      </c>
      <c r="B62" s="175" t="s">
        <v>351</v>
      </c>
      <c r="C62" s="137" t="s">
        <v>613</v>
      </c>
      <c r="D62" s="138">
        <v>0.5</v>
      </c>
      <c r="E62" s="173"/>
      <c r="F62" s="25">
        <f t="shared" si="0"/>
        <v>0</v>
      </c>
    </row>
    <row r="63" spans="1:6" s="130" customFormat="1" ht="252">
      <c r="A63" s="16">
        <f t="shared" si="1"/>
        <v>11</v>
      </c>
      <c r="B63" s="80" t="s">
        <v>346</v>
      </c>
      <c r="C63" s="137" t="s">
        <v>606</v>
      </c>
      <c r="D63" s="138">
        <v>1</v>
      </c>
      <c r="E63" s="173"/>
      <c r="F63" s="25">
        <f t="shared" si="0"/>
        <v>0</v>
      </c>
    </row>
    <row r="64" spans="1:6" s="130" customFormat="1" ht="252">
      <c r="A64" s="16"/>
      <c r="B64" s="86" t="s">
        <v>113</v>
      </c>
      <c r="C64" s="137"/>
      <c r="D64" s="138"/>
      <c r="E64" s="173"/>
      <c r="F64" s="25"/>
    </row>
    <row r="65" spans="1:6" s="130" customFormat="1" ht="102" customHeight="1">
      <c r="A65" s="16"/>
      <c r="B65" s="87" t="s">
        <v>343</v>
      </c>
      <c r="C65" s="137"/>
      <c r="D65" s="138"/>
      <c r="E65" s="173"/>
      <c r="F65" s="25"/>
    </row>
    <row r="66" spans="1:6" s="130" customFormat="1" ht="252">
      <c r="A66" s="16">
        <v>12</v>
      </c>
      <c r="B66" s="80" t="s">
        <v>345</v>
      </c>
      <c r="C66" s="137" t="s">
        <v>606</v>
      </c>
      <c r="D66" s="138">
        <v>2</v>
      </c>
      <c r="E66" s="173"/>
      <c r="F66" s="25">
        <f>D66*E66</f>
        <v>0</v>
      </c>
    </row>
    <row r="67" spans="1:6" s="130" customFormat="1" ht="236.25">
      <c r="A67" s="16"/>
      <c r="B67" s="86" t="s">
        <v>344</v>
      </c>
      <c r="C67" s="137"/>
      <c r="D67" s="138"/>
      <c r="E67" s="173"/>
      <c r="F67" s="25"/>
    </row>
    <row r="68" spans="1:6" s="130" customFormat="1" ht="102" customHeight="1">
      <c r="A68" s="16"/>
      <c r="B68" s="87" t="s">
        <v>343</v>
      </c>
      <c r="C68" s="137"/>
      <c r="D68" s="138"/>
      <c r="E68" s="173"/>
      <c r="F68" s="25"/>
    </row>
    <row r="69" spans="1:6" s="130" customFormat="1" ht="283.5">
      <c r="A69" s="16">
        <v>13</v>
      </c>
      <c r="B69" s="80" t="s">
        <v>359</v>
      </c>
      <c r="C69" s="137" t="s">
        <v>606</v>
      </c>
      <c r="D69" s="138">
        <v>2</v>
      </c>
      <c r="E69" s="173"/>
      <c r="F69" s="25">
        <f>D69*E69</f>
        <v>0</v>
      </c>
    </row>
    <row r="70" spans="1:6" s="130" customFormat="1" ht="236.25">
      <c r="A70" s="16"/>
      <c r="B70" s="86" t="s">
        <v>344</v>
      </c>
      <c r="C70" s="137"/>
      <c r="D70" s="138"/>
      <c r="E70" s="173"/>
      <c r="F70" s="25"/>
    </row>
    <row r="71" spans="1:6" s="130" customFormat="1" ht="102" customHeight="1">
      <c r="A71" s="16"/>
      <c r="B71" s="87" t="s">
        <v>343</v>
      </c>
      <c r="C71" s="137"/>
      <c r="D71" s="138"/>
      <c r="E71" s="173"/>
      <c r="F71" s="25"/>
    </row>
    <row r="72" spans="1:6" s="130" customFormat="1" ht="252">
      <c r="A72" s="16">
        <v>14</v>
      </c>
      <c r="B72" s="80" t="s">
        <v>347</v>
      </c>
      <c r="C72" s="137" t="s">
        <v>606</v>
      </c>
      <c r="D72" s="138">
        <v>1</v>
      </c>
      <c r="E72" s="173"/>
      <c r="F72" s="25">
        <f>D72*E72</f>
        <v>0</v>
      </c>
    </row>
    <row r="73" spans="1:6" s="130" customFormat="1" ht="351" customHeight="1">
      <c r="A73" s="16"/>
      <c r="B73" s="86" t="s">
        <v>357</v>
      </c>
      <c r="C73" s="137"/>
      <c r="D73" s="138"/>
      <c r="E73" s="173"/>
      <c r="F73" s="25"/>
    </row>
    <row r="74" spans="1:6" s="130" customFormat="1" ht="102" customHeight="1">
      <c r="A74" s="16"/>
      <c r="B74" s="87" t="s">
        <v>343</v>
      </c>
      <c r="C74" s="137"/>
      <c r="D74" s="138"/>
      <c r="E74" s="173"/>
      <c r="F74" s="25"/>
    </row>
    <row r="75" spans="1:6" s="130" customFormat="1" ht="207" customHeight="1">
      <c r="A75" s="16">
        <v>15</v>
      </c>
      <c r="B75" s="176" t="s">
        <v>114</v>
      </c>
      <c r="C75" s="167" t="s">
        <v>606</v>
      </c>
      <c r="D75" s="138">
        <v>2</v>
      </c>
      <c r="E75" s="131"/>
      <c r="F75" s="25">
        <f>D75*E75</f>
        <v>0</v>
      </c>
    </row>
    <row r="76" spans="1:6" s="130" customFormat="1" ht="203.25" customHeight="1">
      <c r="A76" s="16">
        <f t="shared" si="1"/>
        <v>16</v>
      </c>
      <c r="B76" s="176" t="s">
        <v>115</v>
      </c>
      <c r="C76" s="167" t="s">
        <v>606</v>
      </c>
      <c r="D76" s="138">
        <v>2</v>
      </c>
      <c r="E76" s="131"/>
      <c r="F76" s="25">
        <f>D76*E76</f>
        <v>0</v>
      </c>
    </row>
    <row r="77" spans="1:6" s="130" customFormat="1" ht="31.5">
      <c r="A77" s="16">
        <f t="shared" si="1"/>
        <v>17</v>
      </c>
      <c r="B77" s="177" t="s">
        <v>352</v>
      </c>
      <c r="C77" s="167" t="s">
        <v>606</v>
      </c>
      <c r="D77" s="138">
        <v>1</v>
      </c>
      <c r="E77" s="131"/>
      <c r="F77" s="25">
        <f>D77*E77</f>
        <v>0</v>
      </c>
    </row>
    <row r="78" spans="1:6" s="130" customFormat="1" ht="112.5" customHeight="1">
      <c r="A78" s="16"/>
      <c r="B78" s="177" t="s">
        <v>353</v>
      </c>
      <c r="C78" s="137"/>
      <c r="D78" s="138"/>
      <c r="E78" s="173"/>
      <c r="F78" s="25"/>
    </row>
    <row r="79" spans="1:6" s="130" customFormat="1" ht="69" customHeight="1">
      <c r="A79" s="16"/>
      <c r="B79" s="177" t="s">
        <v>354</v>
      </c>
      <c r="C79" s="137"/>
      <c r="D79" s="138"/>
      <c r="E79" s="173"/>
      <c r="F79" s="25"/>
    </row>
    <row r="80" spans="1:6" s="130" customFormat="1" ht="198" customHeight="1">
      <c r="A80" s="16"/>
      <c r="B80" s="177" t="s">
        <v>358</v>
      </c>
      <c r="C80" s="167"/>
      <c r="D80" s="138"/>
      <c r="E80" s="131"/>
      <c r="F80" s="25"/>
    </row>
    <row r="81" spans="1:6" s="130" customFormat="1" ht="192.75" customHeight="1">
      <c r="A81" s="16"/>
      <c r="B81" s="177" t="s">
        <v>339</v>
      </c>
      <c r="C81" s="167"/>
      <c r="D81" s="138"/>
      <c r="E81" s="131"/>
      <c r="F81" s="25"/>
    </row>
    <row r="82" spans="1:6" s="130" customFormat="1" ht="31.5">
      <c r="A82" s="16">
        <v>18</v>
      </c>
      <c r="B82" s="172" t="s">
        <v>116</v>
      </c>
      <c r="C82" s="167" t="s">
        <v>606</v>
      </c>
      <c r="D82" s="138">
        <v>2</v>
      </c>
      <c r="E82" s="131"/>
      <c r="F82" s="25">
        <f>D82*E82</f>
        <v>0</v>
      </c>
    </row>
    <row r="83" spans="1:6" s="130" customFormat="1" ht="89.25" customHeight="1">
      <c r="A83" s="16">
        <v>19</v>
      </c>
      <c r="B83" s="172" t="s">
        <v>664</v>
      </c>
      <c r="C83" s="167" t="s">
        <v>609</v>
      </c>
      <c r="D83" s="138">
        <v>150</v>
      </c>
      <c r="E83" s="131"/>
      <c r="F83" s="25">
        <f>D83*E83</f>
        <v>0</v>
      </c>
    </row>
    <row r="84" spans="1:6" s="130" customFormat="1" ht="94.5" customHeight="1">
      <c r="A84" s="16">
        <f t="shared" si="1"/>
        <v>20</v>
      </c>
      <c r="B84" s="172" t="s">
        <v>335</v>
      </c>
      <c r="C84" s="167" t="s">
        <v>609</v>
      </c>
      <c r="D84" s="138">
        <v>150</v>
      </c>
      <c r="E84" s="131"/>
      <c r="F84" s="25">
        <f aca="true" t="shared" si="2" ref="F84:F95">D84*E84</f>
        <v>0</v>
      </c>
    </row>
    <row r="85" spans="1:6" s="130" customFormat="1" ht="102" customHeight="1">
      <c r="A85" s="16">
        <f t="shared" si="1"/>
        <v>21</v>
      </c>
      <c r="B85" s="172" t="s">
        <v>689</v>
      </c>
      <c r="C85" s="167" t="s">
        <v>609</v>
      </c>
      <c r="D85" s="138">
        <v>220</v>
      </c>
      <c r="E85" s="131"/>
      <c r="F85" s="25">
        <f t="shared" si="2"/>
        <v>0</v>
      </c>
    </row>
    <row r="86" spans="1:6" s="130" customFormat="1" ht="108" customHeight="1">
      <c r="A86" s="16">
        <f t="shared" si="1"/>
        <v>22</v>
      </c>
      <c r="B86" s="172" t="s">
        <v>656</v>
      </c>
      <c r="C86" s="167" t="s">
        <v>609</v>
      </c>
      <c r="D86" s="138">
        <v>220</v>
      </c>
      <c r="E86" s="131"/>
      <c r="F86" s="25">
        <f t="shared" si="2"/>
        <v>0</v>
      </c>
    </row>
    <row r="87" spans="1:6" s="130" customFormat="1" ht="66" customHeight="1">
      <c r="A87" s="16">
        <f t="shared" si="1"/>
        <v>23</v>
      </c>
      <c r="B87" s="172" t="s">
        <v>682</v>
      </c>
      <c r="C87" s="137" t="s">
        <v>609</v>
      </c>
      <c r="D87" s="138">
        <v>220</v>
      </c>
      <c r="E87" s="173"/>
      <c r="F87" s="25">
        <f t="shared" si="2"/>
        <v>0</v>
      </c>
    </row>
    <row r="88" spans="1:6" s="130" customFormat="1" ht="131.25" customHeight="1">
      <c r="A88" s="16">
        <f t="shared" si="1"/>
        <v>24</v>
      </c>
      <c r="B88" s="172" t="s">
        <v>704</v>
      </c>
      <c r="C88" s="167" t="s">
        <v>608</v>
      </c>
      <c r="D88" s="138">
        <v>110</v>
      </c>
      <c r="E88" s="131"/>
      <c r="F88" s="25">
        <f t="shared" si="2"/>
        <v>0</v>
      </c>
    </row>
    <row r="89" spans="1:6" s="130" customFormat="1" ht="236.25">
      <c r="A89" s="16">
        <f t="shared" si="1"/>
        <v>25</v>
      </c>
      <c r="B89" s="172" t="s">
        <v>312</v>
      </c>
      <c r="C89" s="137" t="s">
        <v>608</v>
      </c>
      <c r="D89" s="138">
        <v>110</v>
      </c>
      <c r="E89" s="173"/>
      <c r="F89" s="25">
        <f t="shared" si="2"/>
        <v>0</v>
      </c>
    </row>
    <row r="90" spans="1:6" s="130" customFormat="1" ht="85.5" customHeight="1">
      <c r="A90" s="16">
        <f t="shared" si="1"/>
        <v>26</v>
      </c>
      <c r="B90" s="172" t="s">
        <v>665</v>
      </c>
      <c r="C90" s="137" t="s">
        <v>606</v>
      </c>
      <c r="D90" s="138">
        <v>20</v>
      </c>
      <c r="E90" s="173"/>
      <c r="F90" s="25">
        <f t="shared" si="2"/>
        <v>0</v>
      </c>
    </row>
    <row r="91" spans="1:6" s="130" customFormat="1" ht="99.75" customHeight="1">
      <c r="A91" s="16">
        <f t="shared" si="1"/>
        <v>27</v>
      </c>
      <c r="B91" s="172" t="s">
        <v>666</v>
      </c>
      <c r="C91" s="137" t="s">
        <v>606</v>
      </c>
      <c r="D91" s="138">
        <v>20</v>
      </c>
      <c r="E91" s="173"/>
      <c r="F91" s="25">
        <f>D91*E91</f>
        <v>0</v>
      </c>
    </row>
    <row r="92" spans="1:6" s="130" customFormat="1" ht="98.25" customHeight="1">
      <c r="A92" s="16">
        <f t="shared" si="1"/>
        <v>28</v>
      </c>
      <c r="B92" s="172" t="s">
        <v>667</v>
      </c>
      <c r="C92" s="137" t="s">
        <v>606</v>
      </c>
      <c r="D92" s="138">
        <v>25</v>
      </c>
      <c r="E92" s="173"/>
      <c r="F92" s="25">
        <f t="shared" si="2"/>
        <v>0</v>
      </c>
    </row>
    <row r="93" spans="1:6" s="130" customFormat="1" ht="102.75" customHeight="1">
      <c r="A93" s="16">
        <f t="shared" si="1"/>
        <v>29</v>
      </c>
      <c r="B93" s="172" t="s">
        <v>668</v>
      </c>
      <c r="C93" s="137" t="s">
        <v>606</v>
      </c>
      <c r="D93" s="138">
        <v>22</v>
      </c>
      <c r="E93" s="173"/>
      <c r="F93" s="25">
        <f t="shared" si="2"/>
        <v>0</v>
      </c>
    </row>
    <row r="94" spans="1:6" s="130" customFormat="1" ht="97.5" customHeight="1">
      <c r="A94" s="16">
        <f t="shared" si="1"/>
        <v>30</v>
      </c>
      <c r="B94" s="172" t="s">
        <v>671</v>
      </c>
      <c r="C94" s="137" t="s">
        <v>608</v>
      </c>
      <c r="D94" s="138">
        <v>150</v>
      </c>
      <c r="E94" s="173"/>
      <c r="F94" s="25">
        <f t="shared" si="2"/>
        <v>0</v>
      </c>
    </row>
    <row r="95" spans="1:6" s="130" customFormat="1" ht="66" customHeight="1">
      <c r="A95" s="16">
        <f t="shared" si="1"/>
        <v>31</v>
      </c>
      <c r="B95" s="172" t="s">
        <v>672</v>
      </c>
      <c r="C95" s="167" t="s">
        <v>608</v>
      </c>
      <c r="D95" s="138">
        <v>150</v>
      </c>
      <c r="E95" s="131"/>
      <c r="F95" s="25">
        <f t="shared" si="2"/>
        <v>0</v>
      </c>
    </row>
    <row r="96" spans="1:6" s="130" customFormat="1" ht="113.25" customHeight="1">
      <c r="A96" s="16">
        <f t="shared" si="1"/>
        <v>32</v>
      </c>
      <c r="B96" s="172" t="s">
        <v>646</v>
      </c>
      <c r="C96" s="137" t="s">
        <v>608</v>
      </c>
      <c r="D96" s="138">
        <v>40</v>
      </c>
      <c r="E96" s="173"/>
      <c r="F96" s="25">
        <f>D96*E96</f>
        <v>0</v>
      </c>
    </row>
    <row r="97" spans="1:6" s="130" customFormat="1" ht="66.75" customHeight="1">
      <c r="A97" s="16">
        <f t="shared" si="1"/>
        <v>33</v>
      </c>
      <c r="B97" s="172" t="s">
        <v>635</v>
      </c>
      <c r="C97" s="167" t="s">
        <v>608</v>
      </c>
      <c r="D97" s="138">
        <v>40</v>
      </c>
      <c r="E97" s="131"/>
      <c r="F97" s="25">
        <f>D97*E97</f>
        <v>0</v>
      </c>
    </row>
    <row r="98" spans="1:6" s="130" customFormat="1" ht="39.75" customHeight="1">
      <c r="A98" s="16">
        <f t="shared" si="1"/>
        <v>34</v>
      </c>
      <c r="B98" s="172" t="s">
        <v>669</v>
      </c>
      <c r="C98" s="137" t="s">
        <v>626</v>
      </c>
      <c r="D98" s="138">
        <v>40</v>
      </c>
      <c r="E98" s="173"/>
      <c r="F98" s="25">
        <f>D98*E98</f>
        <v>0</v>
      </c>
    </row>
    <row r="99" spans="1:6" s="130" customFormat="1" ht="40.5" customHeight="1">
      <c r="A99" s="16">
        <f t="shared" si="1"/>
        <v>35</v>
      </c>
      <c r="B99" s="172" t="s">
        <v>632</v>
      </c>
      <c r="C99" s="137" t="s">
        <v>606</v>
      </c>
      <c r="D99" s="138">
        <v>40</v>
      </c>
      <c r="E99" s="173"/>
      <c r="F99" s="25">
        <f>D99*E99</f>
        <v>0</v>
      </c>
    </row>
    <row r="100" spans="1:6" s="130" customFormat="1" ht="83.25" customHeight="1">
      <c r="A100" s="16">
        <f t="shared" si="1"/>
        <v>36</v>
      </c>
      <c r="B100" s="172" t="s">
        <v>336</v>
      </c>
      <c r="C100" s="137" t="s">
        <v>613</v>
      </c>
      <c r="D100" s="138">
        <v>3</v>
      </c>
      <c r="E100" s="173"/>
      <c r="F100" s="25">
        <f aca="true" t="shared" si="3" ref="F100:F106">D100*E100</f>
        <v>0</v>
      </c>
    </row>
    <row r="101" spans="1:6" s="130" customFormat="1" ht="84.75" customHeight="1">
      <c r="A101" s="16">
        <f t="shared" si="1"/>
        <v>37</v>
      </c>
      <c r="B101" s="172" t="s">
        <v>687</v>
      </c>
      <c r="C101" s="137" t="s">
        <v>609</v>
      </c>
      <c r="D101" s="138">
        <v>20</v>
      </c>
      <c r="E101" s="173"/>
      <c r="F101" s="25">
        <f>D101*E101</f>
        <v>0</v>
      </c>
    </row>
    <row r="102" spans="1:6" s="130" customFormat="1" ht="120" customHeight="1">
      <c r="A102" s="16">
        <f t="shared" si="1"/>
        <v>38</v>
      </c>
      <c r="B102" s="178" t="s">
        <v>360</v>
      </c>
      <c r="C102" s="137" t="s">
        <v>609</v>
      </c>
      <c r="D102" s="138">
        <v>55</v>
      </c>
      <c r="E102" s="173"/>
      <c r="F102" s="25">
        <f t="shared" si="3"/>
        <v>0</v>
      </c>
    </row>
    <row r="103" spans="1:6" s="130" customFormat="1" ht="315">
      <c r="A103" s="16">
        <f t="shared" si="1"/>
        <v>39</v>
      </c>
      <c r="B103" s="136" t="s">
        <v>570</v>
      </c>
      <c r="C103" s="137" t="s">
        <v>609</v>
      </c>
      <c r="D103" s="138">
        <v>16</v>
      </c>
      <c r="E103" s="173"/>
      <c r="F103" s="25">
        <f t="shared" si="3"/>
        <v>0</v>
      </c>
    </row>
    <row r="104" spans="1:6" s="135" customFormat="1" ht="15.75">
      <c r="A104" s="16"/>
      <c r="B104" s="471" t="s">
        <v>694</v>
      </c>
      <c r="C104" s="23"/>
      <c r="D104" s="24"/>
      <c r="E104" s="131"/>
      <c r="F104" s="25"/>
    </row>
    <row r="105" spans="1:6" s="130" customFormat="1" ht="72.75" customHeight="1">
      <c r="A105" s="16">
        <v>40</v>
      </c>
      <c r="B105" s="136" t="s">
        <v>337</v>
      </c>
      <c r="C105" s="137" t="s">
        <v>609</v>
      </c>
      <c r="D105" s="138">
        <v>28</v>
      </c>
      <c r="E105" s="173"/>
      <c r="F105" s="25">
        <f t="shared" si="3"/>
        <v>0</v>
      </c>
    </row>
    <row r="106" spans="1:6" s="133" customFormat="1" ht="253.5" customHeight="1">
      <c r="A106" s="16">
        <f t="shared" si="1"/>
        <v>41</v>
      </c>
      <c r="B106" s="22" t="s">
        <v>571</v>
      </c>
      <c r="C106" s="23" t="s">
        <v>609</v>
      </c>
      <c r="D106" s="24">
        <v>135</v>
      </c>
      <c r="E106" s="131"/>
      <c r="F106" s="25">
        <f t="shared" si="3"/>
        <v>0</v>
      </c>
    </row>
    <row r="107" spans="1:6" s="135" customFormat="1" ht="15.75">
      <c r="A107" s="16"/>
      <c r="B107" s="134" t="s">
        <v>694</v>
      </c>
      <c r="C107" s="23"/>
      <c r="D107" s="24"/>
      <c r="E107" s="131"/>
      <c r="F107" s="25"/>
    </row>
    <row r="108" spans="1:6" s="133" customFormat="1" ht="282" customHeight="1">
      <c r="A108" s="16">
        <v>42</v>
      </c>
      <c r="B108" s="22" t="s">
        <v>572</v>
      </c>
      <c r="C108" s="23" t="s">
        <v>609</v>
      </c>
      <c r="D108" s="24">
        <v>20</v>
      </c>
      <c r="E108" s="131"/>
      <c r="F108" s="25">
        <f>D108*E108</f>
        <v>0</v>
      </c>
    </row>
    <row r="109" spans="1:6" s="135" customFormat="1" ht="15.75">
      <c r="A109" s="16"/>
      <c r="B109" s="471" t="s">
        <v>694</v>
      </c>
      <c r="C109" s="23"/>
      <c r="D109" s="24"/>
      <c r="E109" s="131"/>
      <c r="F109" s="25"/>
    </row>
    <row r="110" spans="1:6" s="133" customFormat="1" ht="59.25" customHeight="1">
      <c r="A110" s="16">
        <v>43</v>
      </c>
      <c r="B110" s="22" t="s">
        <v>683</v>
      </c>
      <c r="C110" s="23" t="s">
        <v>608</v>
      </c>
      <c r="D110" s="24">
        <v>35</v>
      </c>
      <c r="E110" s="131"/>
      <c r="F110" s="25">
        <f aca="true" t="shared" si="4" ref="F110:F116">D110*E110</f>
        <v>0</v>
      </c>
    </row>
    <row r="111" spans="1:6" s="133" customFormat="1" ht="55.5" customHeight="1">
      <c r="A111" s="16">
        <f t="shared" si="1"/>
        <v>44</v>
      </c>
      <c r="B111" s="136" t="s">
        <v>658</v>
      </c>
      <c r="C111" s="23" t="s">
        <v>608</v>
      </c>
      <c r="D111" s="24">
        <v>2</v>
      </c>
      <c r="E111" s="131"/>
      <c r="F111" s="25">
        <f t="shared" si="4"/>
        <v>0</v>
      </c>
    </row>
    <row r="112" spans="1:6" s="130" customFormat="1" ht="99.75" customHeight="1">
      <c r="A112" s="16">
        <f t="shared" si="1"/>
        <v>45</v>
      </c>
      <c r="B112" s="172" t="s">
        <v>647</v>
      </c>
      <c r="C112" s="137" t="s">
        <v>609</v>
      </c>
      <c r="D112" s="138">
        <v>120</v>
      </c>
      <c r="E112" s="173"/>
      <c r="F112" s="25">
        <f t="shared" si="4"/>
        <v>0</v>
      </c>
    </row>
    <row r="113" spans="1:6" s="130" customFormat="1" ht="137.25" customHeight="1">
      <c r="A113" s="16">
        <f t="shared" si="1"/>
        <v>46</v>
      </c>
      <c r="B113" s="172" t="s">
        <v>569</v>
      </c>
      <c r="C113" s="137" t="s">
        <v>609</v>
      </c>
      <c r="D113" s="138">
        <v>60</v>
      </c>
      <c r="E113" s="173"/>
      <c r="F113" s="25">
        <f t="shared" si="4"/>
        <v>0</v>
      </c>
    </row>
    <row r="114" spans="1:6" s="130" customFormat="1" ht="94.5">
      <c r="A114" s="16">
        <f t="shared" si="1"/>
        <v>47</v>
      </c>
      <c r="B114" s="136" t="s">
        <v>653</v>
      </c>
      <c r="C114" s="137" t="s">
        <v>609</v>
      </c>
      <c r="D114" s="138">
        <v>677</v>
      </c>
      <c r="E114" s="173"/>
      <c r="F114" s="25">
        <f t="shared" si="4"/>
        <v>0</v>
      </c>
    </row>
    <row r="115" spans="1:6" s="130" customFormat="1" ht="24" customHeight="1">
      <c r="A115" s="16">
        <f t="shared" si="1"/>
        <v>48</v>
      </c>
      <c r="B115" s="136" t="s">
        <v>649</v>
      </c>
      <c r="C115" s="137" t="s">
        <v>609</v>
      </c>
      <c r="D115" s="138">
        <v>320</v>
      </c>
      <c r="E115" s="173"/>
      <c r="F115" s="25">
        <f t="shared" si="4"/>
        <v>0</v>
      </c>
    </row>
    <row r="116" spans="1:6" s="130" customFormat="1" ht="63">
      <c r="A116" s="16">
        <f t="shared" si="1"/>
        <v>49</v>
      </c>
      <c r="B116" s="136" t="s">
        <v>654</v>
      </c>
      <c r="C116" s="137" t="s">
        <v>609</v>
      </c>
      <c r="D116" s="138">
        <v>677</v>
      </c>
      <c r="E116" s="173"/>
      <c r="F116" s="25">
        <f t="shared" si="4"/>
        <v>0</v>
      </c>
    </row>
    <row r="117" spans="1:6" s="130" customFormat="1" ht="15.75">
      <c r="A117" s="16"/>
      <c r="B117" s="80"/>
      <c r="C117" s="137"/>
      <c r="D117" s="138"/>
      <c r="E117" s="139"/>
      <c r="F117" s="25"/>
    </row>
    <row r="118" spans="1:6" s="130" customFormat="1" ht="15.75">
      <c r="A118" s="16"/>
      <c r="B118" s="172"/>
      <c r="C118" s="137"/>
      <c r="D118" s="138"/>
      <c r="E118" s="139"/>
      <c r="F118" s="25"/>
    </row>
    <row r="119" spans="1:6" s="130" customFormat="1" ht="15.75">
      <c r="A119" s="16"/>
      <c r="B119" s="17" t="s">
        <v>583</v>
      </c>
      <c r="C119" s="23"/>
      <c r="D119" s="24"/>
      <c r="E119" s="140"/>
      <c r="F119" s="141"/>
    </row>
    <row r="120" spans="1:6" s="130" customFormat="1" ht="15.75">
      <c r="A120" s="16"/>
      <c r="B120" s="22"/>
      <c r="C120" s="23"/>
      <c r="D120" s="24"/>
      <c r="E120" s="20"/>
      <c r="F120" s="25"/>
    </row>
    <row r="121" spans="1:6" s="130" customFormat="1" ht="15.75">
      <c r="A121" s="142" t="s">
        <v>651</v>
      </c>
      <c r="B121" s="143" t="str">
        <f>B47</f>
        <v>ZIDARSKA DELA</v>
      </c>
      <c r="C121" s="142"/>
      <c r="D121" s="142"/>
      <c r="E121" s="142"/>
      <c r="F121" s="144">
        <f>F47</f>
        <v>0</v>
      </c>
    </row>
    <row r="122" spans="1:6" s="130" customFormat="1" ht="15.75">
      <c r="A122" s="16"/>
      <c r="B122" s="17" t="s">
        <v>582</v>
      </c>
      <c r="C122" s="18"/>
      <c r="D122" s="19"/>
      <c r="E122" s="145"/>
      <c r="F122" s="21">
        <f>F121</f>
        <v>0</v>
      </c>
    </row>
    <row r="123" spans="1:6" s="130" customFormat="1" ht="15.75">
      <c r="A123" s="16"/>
      <c r="B123" s="22"/>
      <c r="C123" s="23"/>
      <c r="D123" s="24"/>
      <c r="E123" s="20"/>
      <c r="F123" s="25"/>
    </row>
    <row r="124" spans="1:6" s="130" customFormat="1" ht="15.75">
      <c r="A124" s="16"/>
      <c r="B124" s="146" t="s">
        <v>584</v>
      </c>
      <c r="C124" s="23"/>
      <c r="D124" s="24"/>
      <c r="E124" s="20"/>
      <c r="F124" s="25"/>
    </row>
    <row r="125" spans="1:6" s="130" customFormat="1" ht="15.75">
      <c r="A125" s="16"/>
      <c r="B125" s="22"/>
      <c r="C125" s="23"/>
      <c r="D125" s="24"/>
      <c r="E125" s="147"/>
      <c r="F125" s="24"/>
    </row>
    <row r="126" spans="1:6" s="130" customFormat="1" ht="15.75">
      <c r="A126" s="16"/>
      <c r="C126" s="23"/>
      <c r="D126" s="24"/>
      <c r="E126" s="147"/>
      <c r="F126" s="24"/>
    </row>
    <row r="127" spans="1:6" s="130" customFormat="1" ht="15.75">
      <c r="A127" s="16"/>
      <c r="B127" s="22" t="s">
        <v>648</v>
      </c>
      <c r="C127" s="23"/>
      <c r="D127" s="24"/>
      <c r="E127" s="147"/>
      <c r="F127" s="24"/>
    </row>
    <row r="128" spans="1:6" s="130" customFormat="1" ht="15.75">
      <c r="A128" s="16"/>
      <c r="B128" s="22"/>
      <c r="C128" s="23"/>
      <c r="D128" s="24"/>
      <c r="E128" s="147"/>
      <c r="F128" s="24"/>
    </row>
    <row r="129" spans="1:6" s="130" customFormat="1" ht="15.75">
      <c r="A129" s="16"/>
      <c r="B129" s="22"/>
      <c r="C129" s="23"/>
      <c r="D129" s="24"/>
      <c r="E129" s="147"/>
      <c r="F129" s="24"/>
    </row>
    <row r="130" spans="1:6" s="130" customFormat="1" ht="15.75">
      <c r="A130" s="16"/>
      <c r="B130" s="22"/>
      <c r="C130" s="23"/>
      <c r="D130" s="24"/>
      <c r="E130" s="147"/>
      <c r="F130" s="24"/>
    </row>
  </sheetData>
  <sheetProtection password="C440" sheet="1" selectLockedCells="1"/>
  <mergeCells count="1">
    <mergeCell ref="A6:F6"/>
  </mergeCells>
  <printOptions/>
  <pageMargins left="0.7874015748031497" right="0.1968503937007874" top="0.3937007874015748" bottom="0.3937007874015748" header="0" footer="0"/>
  <pageSetup fitToHeight="0" fitToWidth="0" horizontalDpi="600" verticalDpi="600" orientation="portrait" paperSize="9" scale="90" r:id="rId3"/>
  <headerFooter alignWithMargins="0">
    <oddFooter>&amp;C&amp;A&amp;RStran &amp;P</oddFooter>
  </headerFooter>
  <rowBreaks count="1" manualBreakCount="1">
    <brk id="41" max="255" man="1"/>
  </rowBreaks>
  <legacyDrawing r:id="rId2"/>
  <oleObjects>
    <oleObject progId="CorelDraw.Graphic.10" shapeId="488610" r:id="rId1"/>
  </oleObjects>
</worksheet>
</file>

<file path=xl/worksheets/sheet5.xml><?xml version="1.0" encoding="utf-8"?>
<worksheet xmlns="http://schemas.openxmlformats.org/spreadsheetml/2006/main" xmlns:r="http://schemas.openxmlformats.org/officeDocument/2006/relationships">
  <dimension ref="A1:H430"/>
  <sheetViews>
    <sheetView zoomScaleSheetLayoutView="90" zoomScalePageLayoutView="0" workbookViewId="0" topLeftCell="A399">
      <selection activeCell="E420" sqref="E420"/>
    </sheetView>
  </sheetViews>
  <sheetFormatPr defaultColWidth="9.00390625" defaultRowHeight="12.75"/>
  <cols>
    <col min="1" max="1" width="6.375" style="16" bestFit="1" customWidth="1"/>
    <col min="2" max="2" width="46.00390625" style="22" customWidth="1"/>
    <col min="3" max="3" width="5.75390625" style="23" bestFit="1" customWidth="1"/>
    <col min="4" max="4" width="9.375" style="24" bestFit="1" customWidth="1"/>
    <col min="5" max="5" width="15.25390625" style="147" customWidth="1"/>
    <col min="6" max="6" width="15.125" style="24" bestFit="1" customWidth="1"/>
    <col min="7" max="16384" width="8.875" style="106" customWidth="1"/>
  </cols>
  <sheetData>
    <row r="1" spans="1:6" s="34" customFormat="1" ht="15.75">
      <c r="A1" s="2"/>
      <c r="B1" s="3"/>
      <c r="C1" s="4"/>
      <c r="D1" s="5"/>
      <c r="E1" s="6"/>
      <c r="F1" s="7"/>
    </row>
    <row r="2" spans="1:6" ht="15.75">
      <c r="A2" s="8"/>
      <c r="B2" s="9"/>
      <c r="C2" s="9"/>
      <c r="D2" s="9"/>
      <c r="E2" s="9"/>
      <c r="F2" s="9"/>
    </row>
    <row r="3" spans="1:6" ht="15.75">
      <c r="A3" s="10"/>
      <c r="B3" s="11"/>
      <c r="C3" s="12"/>
      <c r="D3" s="13"/>
      <c r="E3" s="14"/>
      <c r="F3" s="15"/>
    </row>
    <row r="4" spans="1:6" ht="15.75">
      <c r="A4" s="10"/>
      <c r="B4" s="13"/>
      <c r="C4" s="12"/>
      <c r="D4" s="13"/>
      <c r="E4" s="14"/>
      <c r="F4" s="15"/>
    </row>
    <row r="5" spans="1:6" ht="16.5" thickBot="1">
      <c r="A5" s="10"/>
      <c r="B5" s="13"/>
      <c r="C5" s="12"/>
      <c r="D5" s="13"/>
      <c r="E5" s="14"/>
      <c r="F5" s="15"/>
    </row>
    <row r="6" spans="1:6" ht="15" thickBot="1">
      <c r="A6" s="458" t="s">
        <v>306</v>
      </c>
      <c r="B6" s="459"/>
      <c r="C6" s="459"/>
      <c r="D6" s="459"/>
      <c r="E6" s="459"/>
      <c r="F6" s="460"/>
    </row>
    <row r="7" spans="1:6" s="113" customFormat="1" ht="15">
      <c r="A7" s="107"/>
      <c r="B7" s="108" t="s">
        <v>585</v>
      </c>
      <c r="C7" s="109"/>
      <c r="D7" s="110"/>
      <c r="E7" s="111"/>
      <c r="F7" s="112"/>
    </row>
    <row r="8" spans="1:6" s="113" customFormat="1" ht="25.5">
      <c r="A8" s="107"/>
      <c r="B8" s="108" t="s">
        <v>363</v>
      </c>
      <c r="C8" s="109"/>
      <c r="D8" s="110"/>
      <c r="E8" s="111"/>
      <c r="F8" s="112"/>
    </row>
    <row r="9" spans="1:6" s="113" customFormat="1" ht="25.5">
      <c r="A9" s="107"/>
      <c r="B9" s="108" t="s">
        <v>586</v>
      </c>
      <c r="C9" s="109"/>
      <c r="D9" s="110"/>
      <c r="E9" s="111"/>
      <c r="F9" s="112"/>
    </row>
    <row r="10" spans="1:6" s="113" customFormat="1" ht="25.5">
      <c r="A10" s="107"/>
      <c r="B10" s="108" t="s">
        <v>587</v>
      </c>
      <c r="C10" s="109"/>
      <c r="D10" s="110"/>
      <c r="E10" s="111"/>
      <c r="F10" s="112"/>
    </row>
    <row r="11" spans="1:6" s="113" customFormat="1" ht="63.75">
      <c r="A11" s="107"/>
      <c r="B11" s="108" t="s">
        <v>588</v>
      </c>
      <c r="C11" s="109"/>
      <c r="D11" s="110"/>
      <c r="E11" s="111"/>
      <c r="F11" s="112"/>
    </row>
    <row r="12" spans="1:6" s="113" customFormat="1" ht="89.25">
      <c r="A12" s="107"/>
      <c r="B12" s="108" t="s">
        <v>110</v>
      </c>
      <c r="C12" s="109"/>
      <c r="D12" s="110"/>
      <c r="E12" s="111"/>
      <c r="F12" s="112"/>
    </row>
    <row r="13" spans="1:6" s="113" customFormat="1" ht="25.5">
      <c r="A13" s="107"/>
      <c r="B13" s="108" t="s">
        <v>622</v>
      </c>
      <c r="C13" s="109"/>
      <c r="D13" s="110"/>
      <c r="E13" s="111"/>
      <c r="F13" s="112"/>
    </row>
    <row r="14" spans="1:6" s="113" customFormat="1" ht="89.25">
      <c r="A14" s="107"/>
      <c r="B14" s="114" t="s">
        <v>364</v>
      </c>
      <c r="C14" s="109"/>
      <c r="D14" s="110"/>
      <c r="E14" s="111"/>
      <c r="F14" s="112"/>
    </row>
    <row r="15" spans="1:6" s="113" customFormat="1" ht="15">
      <c r="A15" s="107"/>
      <c r="B15" s="108" t="s">
        <v>598</v>
      </c>
      <c r="C15" s="109"/>
      <c r="D15" s="110"/>
      <c r="E15" s="111"/>
      <c r="F15" s="112"/>
    </row>
    <row r="16" spans="1:6" s="113" customFormat="1" ht="15">
      <c r="A16" s="107"/>
      <c r="B16" s="108" t="s">
        <v>615</v>
      </c>
      <c r="C16" s="109"/>
      <c r="D16" s="110"/>
      <c r="E16" s="111"/>
      <c r="F16" s="112"/>
    </row>
    <row r="17" spans="1:6" s="113" customFormat="1" ht="15">
      <c r="A17" s="107"/>
      <c r="B17" s="108" t="s">
        <v>589</v>
      </c>
      <c r="C17" s="109"/>
      <c r="D17" s="110"/>
      <c r="E17" s="111"/>
      <c r="F17" s="112"/>
    </row>
    <row r="18" spans="1:6" s="113" customFormat="1" ht="25.5">
      <c r="A18" s="107"/>
      <c r="B18" s="108" t="s">
        <v>621</v>
      </c>
      <c r="C18" s="109"/>
      <c r="D18" s="110"/>
      <c r="E18" s="111"/>
      <c r="F18" s="112"/>
    </row>
    <row r="19" spans="1:6" s="113" customFormat="1" ht="15">
      <c r="A19" s="107"/>
      <c r="B19" s="108" t="s">
        <v>590</v>
      </c>
      <c r="C19" s="109"/>
      <c r="D19" s="110"/>
      <c r="E19" s="111"/>
      <c r="F19" s="112"/>
    </row>
    <row r="20" spans="1:6" s="113" customFormat="1" ht="15">
      <c r="A20" s="107"/>
      <c r="B20" s="108" t="s">
        <v>591</v>
      </c>
      <c r="C20" s="109"/>
      <c r="D20" s="110"/>
      <c r="E20" s="111"/>
      <c r="F20" s="112"/>
    </row>
    <row r="21" spans="1:6" s="113" customFormat="1" ht="15">
      <c r="A21" s="107"/>
      <c r="B21" s="108" t="s">
        <v>592</v>
      </c>
      <c r="C21" s="109"/>
      <c r="D21" s="110"/>
      <c r="E21" s="111"/>
      <c r="F21" s="112"/>
    </row>
    <row r="22" spans="1:6" s="113" customFormat="1" ht="15">
      <c r="A22" s="107"/>
      <c r="B22" s="108" t="s">
        <v>593</v>
      </c>
      <c r="C22" s="109"/>
      <c r="D22" s="110"/>
      <c r="E22" s="111"/>
      <c r="F22" s="112"/>
    </row>
    <row r="23" spans="1:6" s="113" customFormat="1" ht="25.5">
      <c r="A23" s="107"/>
      <c r="B23" s="108" t="s">
        <v>641</v>
      </c>
      <c r="C23" s="109"/>
      <c r="D23" s="110"/>
      <c r="E23" s="111"/>
      <c r="F23" s="112"/>
    </row>
    <row r="24" spans="1:6" s="113" customFormat="1" ht="25.5">
      <c r="A24" s="107"/>
      <c r="B24" s="108" t="s">
        <v>594</v>
      </c>
      <c r="C24" s="109"/>
      <c r="D24" s="110"/>
      <c r="E24" s="111"/>
      <c r="F24" s="112"/>
    </row>
    <row r="25" spans="1:6" s="113" customFormat="1" ht="15">
      <c r="A25" s="107"/>
      <c r="B25" s="108" t="s">
        <v>595</v>
      </c>
      <c r="C25" s="109"/>
      <c r="D25" s="110"/>
      <c r="E25" s="111"/>
      <c r="F25" s="112"/>
    </row>
    <row r="26" spans="1:6" s="113" customFormat="1" ht="25.5">
      <c r="A26" s="107"/>
      <c r="B26" s="108" t="s">
        <v>596</v>
      </c>
      <c r="C26" s="109"/>
      <c r="D26" s="110"/>
      <c r="E26" s="111"/>
      <c r="F26" s="112"/>
    </row>
    <row r="27" spans="1:6" s="113" customFormat="1" ht="15">
      <c r="A27" s="107"/>
      <c r="B27" s="108" t="s">
        <v>600</v>
      </c>
      <c r="C27" s="109"/>
      <c r="D27" s="110"/>
      <c r="E27" s="111"/>
      <c r="F27" s="112"/>
    </row>
    <row r="28" spans="1:6" s="113" customFormat="1" ht="15">
      <c r="A28" s="107"/>
      <c r="B28" s="108" t="s">
        <v>614</v>
      </c>
      <c r="C28" s="109"/>
      <c r="D28" s="110"/>
      <c r="E28" s="111"/>
      <c r="F28" s="112"/>
    </row>
    <row r="29" spans="1:6" s="113" customFormat="1" ht="25.5">
      <c r="A29" s="107"/>
      <c r="B29" s="108" t="s">
        <v>597</v>
      </c>
      <c r="C29" s="109"/>
      <c r="D29" s="110"/>
      <c r="E29" s="111"/>
      <c r="F29" s="112"/>
    </row>
    <row r="30" spans="1:6" s="113" customFormat="1" ht="15">
      <c r="A30" s="107"/>
      <c r="B30" s="115" t="s">
        <v>628</v>
      </c>
      <c r="C30" s="109"/>
      <c r="D30" s="110"/>
      <c r="E30" s="111"/>
      <c r="F30" s="112"/>
    </row>
    <row r="31" spans="1:6" s="122" customFormat="1" ht="38.25">
      <c r="A31" s="116"/>
      <c r="B31" s="179" t="s">
        <v>313</v>
      </c>
      <c r="C31" s="118"/>
      <c r="D31" s="119"/>
      <c r="E31" s="120"/>
      <c r="F31" s="121"/>
    </row>
    <row r="32" spans="1:6" s="122" customFormat="1" ht="63.75">
      <c r="A32" s="116"/>
      <c r="B32" s="179" t="s">
        <v>314</v>
      </c>
      <c r="C32" s="118"/>
      <c r="D32" s="119"/>
      <c r="E32" s="120"/>
      <c r="F32" s="121"/>
    </row>
    <row r="33" spans="1:6" s="130" customFormat="1" ht="15.75">
      <c r="A33" s="16"/>
      <c r="B33" s="1"/>
      <c r="C33" s="23"/>
      <c r="D33" s="24"/>
      <c r="E33" s="20"/>
      <c r="F33" s="25"/>
    </row>
    <row r="34" spans="1:6" s="130" customFormat="1" ht="31.5">
      <c r="A34" s="207" t="s">
        <v>604</v>
      </c>
      <c r="B34" s="208" t="s">
        <v>601</v>
      </c>
      <c r="C34" s="209" t="s">
        <v>602</v>
      </c>
      <c r="D34" s="210" t="s">
        <v>603</v>
      </c>
      <c r="E34" s="211" t="s">
        <v>581</v>
      </c>
      <c r="F34" s="212" t="s">
        <v>605</v>
      </c>
    </row>
    <row r="35" spans="1:7" s="130" customFormat="1" ht="15.75">
      <c r="A35" s="16"/>
      <c r="B35" s="17"/>
      <c r="C35" s="18"/>
      <c r="D35" s="19"/>
      <c r="E35" s="131"/>
      <c r="F35" s="21"/>
      <c r="G35" s="106"/>
    </row>
    <row r="36" spans="1:7" s="130" customFormat="1" ht="15.75">
      <c r="A36" s="33"/>
      <c r="B36" s="17" t="s">
        <v>644</v>
      </c>
      <c r="C36" s="18"/>
      <c r="D36" s="19"/>
      <c r="E36" s="131"/>
      <c r="F36" s="21"/>
      <c r="G36" s="106"/>
    </row>
    <row r="37" spans="1:7" s="130" customFormat="1" ht="15.75">
      <c r="A37" s="16"/>
      <c r="B37" s="17"/>
      <c r="C37" s="18"/>
      <c r="D37" s="19"/>
      <c r="E37" s="131"/>
      <c r="F37" s="21"/>
      <c r="G37" s="106"/>
    </row>
    <row r="38" spans="1:7" s="130" customFormat="1" ht="15.75">
      <c r="A38" s="33" t="s">
        <v>662</v>
      </c>
      <c r="B38" s="17" t="s">
        <v>607</v>
      </c>
      <c r="C38" s="18"/>
      <c r="D38" s="19"/>
      <c r="E38" s="131"/>
      <c r="F38" s="21">
        <f>F422</f>
        <v>0</v>
      </c>
      <c r="G38" s="106"/>
    </row>
    <row r="39" spans="1:7" s="130" customFormat="1" ht="15.75">
      <c r="A39" s="33"/>
      <c r="B39" s="17"/>
      <c r="C39" s="18"/>
      <c r="D39" s="19"/>
      <c r="E39" s="131"/>
      <c r="F39" s="21"/>
      <c r="G39" s="106"/>
    </row>
    <row r="40" spans="1:7" s="130" customFormat="1" ht="15.75">
      <c r="A40" s="33"/>
      <c r="B40" s="17"/>
      <c r="C40" s="18"/>
      <c r="D40" s="19"/>
      <c r="E40" s="131"/>
      <c r="F40" s="21"/>
      <c r="G40" s="106"/>
    </row>
    <row r="41" spans="1:7" s="130" customFormat="1" ht="15.75">
      <c r="A41" s="33"/>
      <c r="B41" s="17"/>
      <c r="C41" s="18"/>
      <c r="D41" s="19"/>
      <c r="E41" s="131"/>
      <c r="F41" s="21"/>
      <c r="G41" s="106"/>
    </row>
    <row r="42" spans="1:8" s="37" customFormat="1" ht="15.75">
      <c r="A42" s="213"/>
      <c r="B42" s="214"/>
      <c r="C42" s="213"/>
      <c r="D42" s="215"/>
      <c r="E42" s="225"/>
      <c r="F42" s="424"/>
      <c r="G42" s="180"/>
      <c r="H42" s="44"/>
    </row>
    <row r="43" spans="1:8" s="37" customFormat="1" ht="15.75">
      <c r="A43" s="217" t="s">
        <v>90</v>
      </c>
      <c r="B43" s="218" t="s">
        <v>432</v>
      </c>
      <c r="C43" s="219"/>
      <c r="D43" s="215"/>
      <c r="E43" s="225"/>
      <c r="F43" s="424"/>
      <c r="G43" s="180"/>
      <c r="H43" s="44"/>
    </row>
    <row r="44" spans="1:8" s="37" customFormat="1" ht="15.75">
      <c r="A44" s="213"/>
      <c r="B44" s="220"/>
      <c r="C44" s="221"/>
      <c r="D44" s="215"/>
      <c r="E44" s="225"/>
      <c r="F44" s="424"/>
      <c r="G44" s="180"/>
      <c r="H44" s="44"/>
    </row>
    <row r="45" spans="1:8" s="37" customFormat="1" ht="94.5">
      <c r="A45" s="222" t="s">
        <v>433</v>
      </c>
      <c r="B45" s="223" t="s">
        <v>434</v>
      </c>
      <c r="C45" s="224"/>
      <c r="D45" s="215"/>
      <c r="E45" s="225"/>
      <c r="F45" s="424"/>
      <c r="G45" s="180"/>
      <c r="H45" s="44"/>
    </row>
    <row r="46" spans="1:8" s="37" customFormat="1" ht="78.75">
      <c r="A46" s="222"/>
      <c r="B46" s="223" t="s">
        <v>435</v>
      </c>
      <c r="C46" s="224"/>
      <c r="D46" s="215"/>
      <c r="E46" s="225"/>
      <c r="F46" s="424"/>
      <c r="G46" s="180"/>
      <c r="H46" s="44"/>
    </row>
    <row r="47" spans="1:8" s="37" customFormat="1" ht="31.5">
      <c r="A47" s="222"/>
      <c r="B47" s="223" t="s">
        <v>436</v>
      </c>
      <c r="C47" s="224"/>
      <c r="D47" s="215"/>
      <c r="E47" s="225"/>
      <c r="F47" s="424"/>
      <c r="G47" s="180"/>
      <c r="H47" s="44"/>
    </row>
    <row r="48" spans="1:8" s="37" customFormat="1" ht="31.5">
      <c r="A48" s="222"/>
      <c r="B48" s="223" t="s">
        <v>437</v>
      </c>
      <c r="C48" s="224"/>
      <c r="D48" s="215"/>
      <c r="E48" s="225"/>
      <c r="F48" s="424"/>
      <c r="G48" s="180"/>
      <c r="H48" s="44"/>
    </row>
    <row r="49" spans="1:8" s="37" customFormat="1" ht="15.75">
      <c r="A49" s="222"/>
      <c r="B49" s="223" t="s">
        <v>427</v>
      </c>
      <c r="C49" s="224" t="s">
        <v>627</v>
      </c>
      <c r="D49" s="215">
        <v>6</v>
      </c>
      <c r="E49" s="225"/>
      <c r="F49" s="424">
        <f>D49*E49</f>
        <v>0</v>
      </c>
      <c r="G49" s="180"/>
      <c r="H49" s="44"/>
    </row>
    <row r="50" spans="1:8" s="37" customFormat="1" ht="15.75">
      <c r="A50" s="222"/>
      <c r="B50" s="223"/>
      <c r="C50" s="226"/>
      <c r="D50" s="227"/>
      <c r="E50" s="225"/>
      <c r="F50" s="424"/>
      <c r="G50" s="180"/>
      <c r="H50" s="44"/>
    </row>
    <row r="51" spans="1:8" s="37" customFormat="1" ht="47.25">
      <c r="A51" s="222" t="s">
        <v>438</v>
      </c>
      <c r="B51" s="223" t="s">
        <v>439</v>
      </c>
      <c r="C51" s="226"/>
      <c r="D51" s="227"/>
      <c r="E51" s="225"/>
      <c r="F51" s="424"/>
      <c r="G51" s="180"/>
      <c r="H51" s="44"/>
    </row>
    <row r="52" spans="1:8" s="37" customFormat="1" ht="15.75">
      <c r="A52" s="222"/>
      <c r="B52" s="223" t="s">
        <v>440</v>
      </c>
      <c r="C52" s="226" t="s">
        <v>627</v>
      </c>
      <c r="D52" s="227">
        <v>6</v>
      </c>
      <c r="E52" s="225"/>
      <c r="F52" s="424">
        <f>D52*E52</f>
        <v>0</v>
      </c>
      <c r="G52" s="180"/>
      <c r="H52" s="44"/>
    </row>
    <row r="53" spans="1:8" s="37" customFormat="1" ht="15.75">
      <c r="A53" s="222"/>
      <c r="B53" s="469" t="s">
        <v>694</v>
      </c>
      <c r="C53" s="226"/>
      <c r="D53" s="227"/>
      <c r="E53" s="225"/>
      <c r="F53" s="424"/>
      <c r="G53" s="180"/>
      <c r="H53" s="44"/>
    </row>
    <row r="54" spans="1:8" s="37" customFormat="1" ht="31.5">
      <c r="A54" s="222" t="s">
        <v>441</v>
      </c>
      <c r="B54" s="223" t="s">
        <v>442</v>
      </c>
      <c r="C54" s="226"/>
      <c r="D54" s="227"/>
      <c r="E54" s="225"/>
      <c r="F54" s="424"/>
      <c r="G54" s="180"/>
      <c r="H54" s="44"/>
    </row>
    <row r="55" spans="1:8" s="37" customFormat="1" ht="15.75">
      <c r="A55" s="222"/>
      <c r="B55" s="223" t="s">
        <v>440</v>
      </c>
      <c r="C55" s="226" t="s">
        <v>627</v>
      </c>
      <c r="D55" s="227">
        <v>6</v>
      </c>
      <c r="E55" s="225"/>
      <c r="F55" s="424">
        <f>D55*E55</f>
        <v>0</v>
      </c>
      <c r="G55" s="180"/>
      <c r="H55" s="44"/>
    </row>
    <row r="56" spans="1:8" s="37" customFormat="1" ht="15.75">
      <c r="A56" s="222"/>
      <c r="B56" s="469" t="s">
        <v>694</v>
      </c>
      <c r="C56" s="226"/>
      <c r="D56" s="227"/>
      <c r="E56" s="225"/>
      <c r="F56" s="424"/>
      <c r="G56" s="180"/>
      <c r="H56" s="44"/>
    </row>
    <row r="57" spans="1:8" s="37" customFormat="1" ht="47.25">
      <c r="A57" s="228">
        <v>4</v>
      </c>
      <c r="B57" s="223" t="s">
        <v>443</v>
      </c>
      <c r="C57" s="226"/>
      <c r="D57" s="229"/>
      <c r="E57" s="378"/>
      <c r="F57" s="425"/>
      <c r="G57" s="180"/>
      <c r="H57" s="44"/>
    </row>
    <row r="58" spans="1:8" s="37" customFormat="1" ht="15.75">
      <c r="A58" s="228"/>
      <c r="B58" s="223" t="s">
        <v>427</v>
      </c>
      <c r="C58" s="226" t="s">
        <v>627</v>
      </c>
      <c r="D58" s="229">
        <v>1</v>
      </c>
      <c r="E58" s="225"/>
      <c r="F58" s="424">
        <f>D58*E58</f>
        <v>0</v>
      </c>
      <c r="G58" s="180"/>
      <c r="H58" s="44"/>
    </row>
    <row r="59" spans="1:8" s="37" customFormat="1" ht="31.5">
      <c r="A59" s="10">
        <v>5</v>
      </c>
      <c r="B59" s="232" t="s">
        <v>430</v>
      </c>
      <c r="C59" s="13"/>
      <c r="D59" s="233"/>
      <c r="E59" s="284"/>
      <c r="F59" s="425"/>
      <c r="G59" s="180"/>
      <c r="H59" s="44"/>
    </row>
    <row r="60" spans="1:8" s="37" customFormat="1" ht="15.75">
      <c r="A60" s="10"/>
      <c r="B60" s="232" t="s">
        <v>427</v>
      </c>
      <c r="C60" s="13" t="s">
        <v>627</v>
      </c>
      <c r="D60" s="233">
        <v>1</v>
      </c>
      <c r="E60" s="225"/>
      <c r="F60" s="424">
        <f>D60*E60</f>
        <v>0</v>
      </c>
      <c r="G60" s="180"/>
      <c r="H60" s="44"/>
    </row>
    <row r="61" spans="1:8" s="37" customFormat="1" ht="15.75">
      <c r="A61" s="235"/>
      <c r="B61" s="236"/>
      <c r="C61" s="237"/>
      <c r="D61" s="238"/>
      <c r="E61" s="472"/>
      <c r="F61" s="426"/>
      <c r="G61" s="180"/>
      <c r="H61" s="44"/>
    </row>
    <row r="62" spans="1:8" s="37" customFormat="1" ht="15.75">
      <c r="A62" s="239" t="s">
        <v>90</v>
      </c>
      <c r="B62" s="240" t="s">
        <v>444</v>
      </c>
      <c r="C62" s="241"/>
      <c r="D62" s="242"/>
      <c r="E62" s="473"/>
      <c r="F62" s="427">
        <f>SUM(F49:F60)</f>
        <v>0</v>
      </c>
      <c r="G62" s="180"/>
      <c r="H62" s="44"/>
    </row>
    <row r="63" spans="1:8" s="37" customFormat="1" ht="15.75">
      <c r="A63" s="243"/>
      <c r="B63" s="244"/>
      <c r="C63" s="226"/>
      <c r="D63" s="227"/>
      <c r="E63" s="225"/>
      <c r="F63" s="424"/>
      <c r="G63" s="180"/>
      <c r="H63" s="44"/>
    </row>
    <row r="64" spans="1:8" s="37" customFormat="1" ht="15.75">
      <c r="A64" s="222"/>
      <c r="B64" s="232"/>
      <c r="C64" s="226"/>
      <c r="D64" s="227"/>
      <c r="E64" s="225"/>
      <c r="F64" s="424"/>
      <c r="G64" s="180"/>
      <c r="H64" s="44"/>
    </row>
    <row r="65" spans="1:8" s="37" customFormat="1" ht="15.75">
      <c r="A65" s="245"/>
      <c r="B65" s="246"/>
      <c r="C65" s="226"/>
      <c r="D65" s="227"/>
      <c r="E65" s="284"/>
      <c r="F65" s="424"/>
      <c r="G65" s="180"/>
      <c r="H65" s="44"/>
    </row>
    <row r="66" spans="1:8" s="37" customFormat="1" ht="15.75">
      <c r="A66" s="247" t="s">
        <v>91</v>
      </c>
      <c r="B66" s="461" t="s">
        <v>445</v>
      </c>
      <c r="C66" s="462"/>
      <c r="D66" s="462"/>
      <c r="E66" s="225"/>
      <c r="F66" s="424"/>
      <c r="G66" s="180"/>
      <c r="H66" s="44"/>
    </row>
    <row r="67" spans="1:7" s="187" customFormat="1" ht="15.75">
      <c r="A67" s="249"/>
      <c r="B67" s="250" t="s">
        <v>446</v>
      </c>
      <c r="C67" s="251"/>
      <c r="D67" s="251"/>
      <c r="E67" s="474"/>
      <c r="F67" s="428"/>
      <c r="G67" s="186"/>
    </row>
    <row r="68" spans="1:7" s="187" customFormat="1" ht="15.75">
      <c r="A68" s="249"/>
      <c r="B68" s="252"/>
      <c r="C68" s="251"/>
      <c r="D68" s="251"/>
      <c r="E68" s="474"/>
      <c r="F68" s="428"/>
      <c r="G68" s="186"/>
    </row>
    <row r="69" spans="1:7" s="187" customFormat="1" ht="15.75">
      <c r="A69" s="253" t="s">
        <v>447</v>
      </c>
      <c r="B69" s="254" t="s">
        <v>448</v>
      </c>
      <c r="C69" s="251"/>
      <c r="D69" s="251"/>
      <c r="E69" s="474"/>
      <c r="F69" s="428"/>
      <c r="G69" s="186"/>
    </row>
    <row r="70" spans="1:7" s="187" customFormat="1" ht="15.75">
      <c r="A70" s="253"/>
      <c r="B70" s="254"/>
      <c r="C70" s="251"/>
      <c r="D70" s="251"/>
      <c r="E70" s="474"/>
      <c r="F70" s="428"/>
      <c r="G70" s="186"/>
    </row>
    <row r="71" spans="1:7" s="187" customFormat="1" ht="31.5">
      <c r="A71" s="249"/>
      <c r="B71" s="252" t="s">
        <v>449</v>
      </c>
      <c r="C71" s="251"/>
      <c r="D71" s="251"/>
      <c r="E71" s="474"/>
      <c r="F71" s="428"/>
      <c r="G71" s="186"/>
    </row>
    <row r="72" spans="1:7" s="187" customFormat="1" ht="84" customHeight="1">
      <c r="A72" s="249" t="s">
        <v>450</v>
      </c>
      <c r="B72" s="255" t="s">
        <v>451</v>
      </c>
      <c r="C72" s="251"/>
      <c r="D72" s="251"/>
      <c r="E72" s="474"/>
      <c r="F72" s="428"/>
      <c r="G72" s="186"/>
    </row>
    <row r="73" spans="1:7" s="187" customFormat="1" ht="15.75">
      <c r="A73" s="249"/>
      <c r="B73" s="255" t="s">
        <v>452</v>
      </c>
      <c r="C73" s="251" t="s">
        <v>627</v>
      </c>
      <c r="D73" s="256">
        <v>1</v>
      </c>
      <c r="E73" s="474"/>
      <c r="F73" s="428">
        <f>D73*E73</f>
        <v>0</v>
      </c>
      <c r="G73" s="186"/>
    </row>
    <row r="74" spans="1:7" s="187" customFormat="1" ht="15.75">
      <c r="A74" s="249"/>
      <c r="B74" s="252"/>
      <c r="C74" s="251"/>
      <c r="D74" s="251"/>
      <c r="E74" s="474"/>
      <c r="F74" s="428"/>
      <c r="G74" s="186"/>
    </row>
    <row r="75" spans="1:7" s="187" customFormat="1" ht="94.5">
      <c r="A75" s="249" t="s">
        <v>453</v>
      </c>
      <c r="B75" s="255" t="s">
        <v>454</v>
      </c>
      <c r="C75" s="251"/>
      <c r="D75" s="251"/>
      <c r="E75" s="474"/>
      <c r="F75" s="428"/>
      <c r="G75" s="186"/>
    </row>
    <row r="76" spans="1:7" s="187" customFormat="1" ht="15.75">
      <c r="A76" s="249"/>
      <c r="B76" s="255" t="s">
        <v>440</v>
      </c>
      <c r="C76" s="251" t="s">
        <v>455</v>
      </c>
      <c r="D76" s="256">
        <v>24</v>
      </c>
      <c r="E76" s="474"/>
      <c r="F76" s="428">
        <f>D76*E76</f>
        <v>0</v>
      </c>
      <c r="G76" s="186"/>
    </row>
    <row r="77" spans="1:7" s="187" customFormat="1" ht="15.75">
      <c r="A77" s="249"/>
      <c r="B77" s="255" t="s">
        <v>456</v>
      </c>
      <c r="C77" s="251" t="s">
        <v>455</v>
      </c>
      <c r="D77" s="256">
        <v>64</v>
      </c>
      <c r="E77" s="474"/>
      <c r="F77" s="428">
        <f>D77*E77</f>
        <v>0</v>
      </c>
      <c r="G77" s="186"/>
    </row>
    <row r="78" spans="1:7" s="187" customFormat="1" ht="15.75">
      <c r="A78" s="249"/>
      <c r="B78" s="255" t="s">
        <v>457</v>
      </c>
      <c r="C78" s="251" t="s">
        <v>455</v>
      </c>
      <c r="D78" s="256">
        <v>28</v>
      </c>
      <c r="E78" s="474"/>
      <c r="F78" s="428">
        <f>D78*E78</f>
        <v>0</v>
      </c>
      <c r="G78" s="186"/>
    </row>
    <row r="79" spans="1:7" s="187" customFormat="1" ht="15.75">
      <c r="A79" s="249"/>
      <c r="B79" s="255" t="s">
        <v>458</v>
      </c>
      <c r="C79" s="251" t="s">
        <v>455</v>
      </c>
      <c r="D79" s="256">
        <v>16</v>
      </c>
      <c r="E79" s="474"/>
      <c r="F79" s="428">
        <f>D79*E79</f>
        <v>0</v>
      </c>
      <c r="G79" s="186"/>
    </row>
    <row r="80" spans="1:7" s="187" customFormat="1" ht="15.75">
      <c r="A80" s="249"/>
      <c r="B80" s="255" t="s">
        <v>459</v>
      </c>
      <c r="C80" s="251" t="s">
        <v>455</v>
      </c>
      <c r="D80" s="256">
        <v>58</v>
      </c>
      <c r="E80" s="474"/>
      <c r="F80" s="428">
        <f>D80*E80</f>
        <v>0</v>
      </c>
      <c r="G80" s="186"/>
    </row>
    <row r="81" spans="1:7" s="189" customFormat="1" ht="15.75">
      <c r="A81" s="257" t="s">
        <v>447</v>
      </c>
      <c r="B81" s="258" t="s">
        <v>103</v>
      </c>
      <c r="C81" s="259"/>
      <c r="D81" s="259"/>
      <c r="E81" s="475"/>
      <c r="F81" s="429">
        <f>SUM(F73:F80)</f>
        <v>0</v>
      </c>
      <c r="G81" s="188"/>
    </row>
    <row r="82" spans="1:7" s="187" customFormat="1" ht="15.75">
      <c r="A82" s="249"/>
      <c r="B82" s="255"/>
      <c r="C82" s="251"/>
      <c r="D82" s="256"/>
      <c r="E82" s="474"/>
      <c r="F82" s="428"/>
      <c r="G82" s="186"/>
    </row>
    <row r="83" spans="1:7" s="187" customFormat="1" ht="15.75">
      <c r="A83" s="253" t="s">
        <v>460</v>
      </c>
      <c r="B83" s="254" t="s">
        <v>461</v>
      </c>
      <c r="C83" s="251"/>
      <c r="D83" s="251"/>
      <c r="E83" s="474"/>
      <c r="F83" s="428"/>
      <c r="G83" s="186"/>
    </row>
    <row r="84" spans="1:7" s="187" customFormat="1" ht="15.75">
      <c r="A84" s="253"/>
      <c r="B84" s="254"/>
      <c r="C84" s="251"/>
      <c r="D84" s="251"/>
      <c r="E84" s="474"/>
      <c r="F84" s="428"/>
      <c r="G84" s="186"/>
    </row>
    <row r="85" spans="1:7" s="187" customFormat="1" ht="78.75">
      <c r="A85" s="249"/>
      <c r="B85" s="252" t="s">
        <v>462</v>
      </c>
      <c r="C85" s="251"/>
      <c r="D85" s="251"/>
      <c r="E85" s="474"/>
      <c r="F85" s="428"/>
      <c r="G85" s="186"/>
    </row>
    <row r="86" spans="1:7" s="187" customFormat="1" ht="78.75">
      <c r="A86" s="249"/>
      <c r="B86" s="252" t="s">
        <v>463</v>
      </c>
      <c r="C86" s="251"/>
      <c r="D86" s="251"/>
      <c r="E86" s="474"/>
      <c r="F86" s="428"/>
      <c r="G86" s="186"/>
    </row>
    <row r="87" spans="1:7" s="187" customFormat="1" ht="15.75">
      <c r="A87" s="249"/>
      <c r="B87" s="252" t="s">
        <v>464</v>
      </c>
      <c r="C87" s="251"/>
      <c r="D87" s="251"/>
      <c r="E87" s="474"/>
      <c r="F87" s="428"/>
      <c r="G87" s="186"/>
    </row>
    <row r="88" spans="1:7" s="187" customFormat="1" ht="31.5">
      <c r="A88" s="249" t="s">
        <v>450</v>
      </c>
      <c r="B88" s="252" t="s">
        <v>465</v>
      </c>
      <c r="C88" s="251"/>
      <c r="D88" s="251"/>
      <c r="E88" s="474"/>
      <c r="F88" s="428"/>
      <c r="G88" s="186"/>
    </row>
    <row r="89" spans="1:7" s="187" customFormat="1" ht="15.75">
      <c r="A89" s="249"/>
      <c r="B89" s="252" t="s">
        <v>466</v>
      </c>
      <c r="C89" s="251" t="s">
        <v>627</v>
      </c>
      <c r="D89" s="251">
        <v>1</v>
      </c>
      <c r="E89" s="474"/>
      <c r="F89" s="428">
        <f>D89*E89</f>
        <v>0</v>
      </c>
      <c r="G89" s="186"/>
    </row>
    <row r="90" spans="1:7" s="187" customFormat="1" ht="15.75">
      <c r="A90" s="249"/>
      <c r="B90" s="252"/>
      <c r="C90" s="251"/>
      <c r="D90" s="251"/>
      <c r="E90" s="474"/>
      <c r="F90" s="428"/>
      <c r="G90" s="186"/>
    </row>
    <row r="91" spans="1:7" s="187" customFormat="1" ht="15.75">
      <c r="A91" s="249"/>
      <c r="B91" s="260" t="s">
        <v>467</v>
      </c>
      <c r="C91" s="251"/>
      <c r="D91" s="251"/>
      <c r="E91" s="476"/>
      <c r="F91" s="428"/>
      <c r="G91" s="186"/>
    </row>
    <row r="92" spans="1:7" s="187" customFormat="1" ht="94.5">
      <c r="A92" s="249" t="s">
        <v>453</v>
      </c>
      <c r="B92" s="255" t="s">
        <v>451</v>
      </c>
      <c r="C92" s="251"/>
      <c r="D92" s="251"/>
      <c r="E92" s="474"/>
      <c r="F92" s="428"/>
      <c r="G92" s="186"/>
    </row>
    <row r="93" spans="1:7" s="187" customFormat="1" ht="15.75">
      <c r="A93" s="249"/>
      <c r="B93" s="255" t="s">
        <v>452</v>
      </c>
      <c r="C93" s="251" t="s">
        <v>627</v>
      </c>
      <c r="D93" s="256">
        <v>2</v>
      </c>
      <c r="E93" s="474"/>
      <c r="F93" s="428">
        <f>D93*E93</f>
        <v>0</v>
      </c>
      <c r="G93" s="186"/>
    </row>
    <row r="94" spans="1:7" s="187" customFormat="1" ht="15.75">
      <c r="A94" s="249"/>
      <c r="B94" s="255"/>
      <c r="C94" s="251"/>
      <c r="D94" s="256"/>
      <c r="E94" s="474"/>
      <c r="F94" s="428"/>
      <c r="G94" s="186"/>
    </row>
    <row r="95" spans="1:7" s="187" customFormat="1" ht="94.5">
      <c r="A95" s="249" t="s">
        <v>677</v>
      </c>
      <c r="B95" s="255" t="s">
        <v>468</v>
      </c>
      <c r="C95" s="251"/>
      <c r="D95" s="251"/>
      <c r="E95" s="474"/>
      <c r="F95" s="428"/>
      <c r="G95" s="186"/>
    </row>
    <row r="96" spans="1:7" s="187" customFormat="1" ht="15.75">
      <c r="A96" s="249"/>
      <c r="B96" s="255" t="s">
        <v>452</v>
      </c>
      <c r="C96" s="261" t="s">
        <v>627</v>
      </c>
      <c r="D96" s="256">
        <v>1</v>
      </c>
      <c r="E96" s="476"/>
      <c r="F96" s="428">
        <f>D96*E96</f>
        <v>0</v>
      </c>
      <c r="G96" s="186"/>
    </row>
    <row r="97" spans="1:7" s="187" customFormat="1" ht="15.75">
      <c r="A97" s="249"/>
      <c r="B97" s="262"/>
      <c r="C97" s="251"/>
      <c r="D97" s="251"/>
      <c r="E97" s="476"/>
      <c r="F97" s="428"/>
      <c r="G97" s="186"/>
    </row>
    <row r="98" spans="1:7" s="187" customFormat="1" ht="78.75">
      <c r="A98" s="249" t="s">
        <v>650</v>
      </c>
      <c r="B98" s="252" t="s">
        <v>469</v>
      </c>
      <c r="C98" s="251"/>
      <c r="D98" s="251"/>
      <c r="E98" s="474"/>
      <c r="F98" s="428"/>
      <c r="G98" s="186"/>
    </row>
    <row r="99" spans="1:7" s="187" customFormat="1" ht="31.5">
      <c r="A99" s="249"/>
      <c r="B99" s="252" t="s">
        <v>470</v>
      </c>
      <c r="C99" s="251"/>
      <c r="D99" s="251"/>
      <c r="E99" s="474"/>
      <c r="F99" s="428"/>
      <c r="G99" s="186"/>
    </row>
    <row r="100" spans="1:7" s="187" customFormat="1" ht="15.75">
      <c r="A100" s="249"/>
      <c r="B100" s="262" t="s">
        <v>452</v>
      </c>
      <c r="C100" s="251" t="s">
        <v>627</v>
      </c>
      <c r="D100" s="251">
        <v>1</v>
      </c>
      <c r="E100" s="474"/>
      <c r="F100" s="428">
        <f>D100*E100</f>
        <v>0</v>
      </c>
      <c r="G100" s="186"/>
    </row>
    <row r="101" spans="1:7" s="187" customFormat="1" ht="15.75">
      <c r="A101" s="249"/>
      <c r="B101" s="469" t="s">
        <v>694</v>
      </c>
      <c r="C101" s="251"/>
      <c r="D101" s="251"/>
      <c r="E101" s="476"/>
      <c r="F101" s="428"/>
      <c r="G101" s="186"/>
    </row>
    <row r="102" spans="1:7" s="187" customFormat="1" ht="31.5">
      <c r="A102" s="249" t="s">
        <v>471</v>
      </c>
      <c r="B102" s="252" t="s">
        <v>472</v>
      </c>
      <c r="C102" s="251"/>
      <c r="D102" s="251"/>
      <c r="E102" s="476"/>
      <c r="F102" s="428"/>
      <c r="G102" s="186"/>
    </row>
    <row r="103" spans="1:7" s="187" customFormat="1" ht="15.75">
      <c r="A103" s="249"/>
      <c r="B103" s="262" t="s">
        <v>473</v>
      </c>
      <c r="C103" s="251" t="s">
        <v>627</v>
      </c>
      <c r="D103" s="251">
        <v>1</v>
      </c>
      <c r="E103" s="476"/>
      <c r="F103" s="428">
        <f>D103*E103</f>
        <v>0</v>
      </c>
      <c r="G103" s="186"/>
    </row>
    <row r="104" spans="1:7" s="187" customFormat="1" ht="15.75">
      <c r="A104" s="249"/>
      <c r="B104" s="262"/>
      <c r="C104" s="251"/>
      <c r="D104" s="251"/>
      <c r="E104" s="476"/>
      <c r="F104" s="428"/>
      <c r="G104" s="186"/>
    </row>
    <row r="105" spans="1:7" s="187" customFormat="1" ht="47.25">
      <c r="A105" s="249" t="s">
        <v>651</v>
      </c>
      <c r="B105" s="252" t="s">
        <v>474</v>
      </c>
      <c r="C105" s="251"/>
      <c r="D105" s="251"/>
      <c r="E105" s="474"/>
      <c r="F105" s="428"/>
      <c r="G105" s="186"/>
    </row>
    <row r="106" spans="1:7" s="187" customFormat="1" ht="15.75">
      <c r="A106" s="249"/>
      <c r="B106" s="262" t="s">
        <v>452</v>
      </c>
      <c r="C106" s="251" t="s">
        <v>627</v>
      </c>
      <c r="D106" s="251">
        <v>1</v>
      </c>
      <c r="E106" s="474"/>
      <c r="F106" s="428">
        <f>D106*E106</f>
        <v>0</v>
      </c>
      <c r="G106" s="186"/>
    </row>
    <row r="107" spans="1:7" s="187" customFormat="1" ht="15.75">
      <c r="A107" s="249"/>
      <c r="B107" s="252"/>
      <c r="C107" s="251"/>
      <c r="D107" s="251"/>
      <c r="E107" s="474"/>
      <c r="F107" s="428"/>
      <c r="G107" s="186"/>
    </row>
    <row r="108" spans="1:7" s="187" customFormat="1" ht="94.5">
      <c r="A108" s="249" t="s">
        <v>662</v>
      </c>
      <c r="B108" s="255" t="s">
        <v>451</v>
      </c>
      <c r="C108" s="251"/>
      <c r="D108" s="251"/>
      <c r="E108" s="474"/>
      <c r="F108" s="428"/>
      <c r="G108" s="186"/>
    </row>
    <row r="109" spans="1:7" s="187" customFormat="1" ht="15.75">
      <c r="A109" s="249"/>
      <c r="B109" s="255" t="s">
        <v>466</v>
      </c>
      <c r="C109" s="251" t="s">
        <v>627</v>
      </c>
      <c r="D109" s="256">
        <v>1</v>
      </c>
      <c r="E109" s="474"/>
      <c r="F109" s="428">
        <f>D109*E109</f>
        <v>0</v>
      </c>
      <c r="G109" s="186"/>
    </row>
    <row r="110" spans="1:7" s="187" customFormat="1" ht="15.75">
      <c r="A110" s="249"/>
      <c r="B110" s="252" t="s">
        <v>475</v>
      </c>
      <c r="C110" s="251" t="s">
        <v>627</v>
      </c>
      <c r="D110" s="256">
        <v>1</v>
      </c>
      <c r="E110" s="474"/>
      <c r="F110" s="428">
        <f>D110*E110</f>
        <v>0</v>
      </c>
      <c r="G110" s="186"/>
    </row>
    <row r="111" spans="1:7" s="187" customFormat="1" ht="15.75">
      <c r="A111" s="249"/>
      <c r="B111" s="469" t="s">
        <v>694</v>
      </c>
      <c r="C111" s="251"/>
      <c r="D111" s="251"/>
      <c r="E111" s="474"/>
      <c r="F111" s="428"/>
      <c r="G111" s="186"/>
    </row>
    <row r="112" spans="1:7" s="187" customFormat="1" ht="94.5">
      <c r="A112" s="249" t="s">
        <v>476</v>
      </c>
      <c r="B112" s="255" t="s">
        <v>477</v>
      </c>
      <c r="C112" s="251"/>
      <c r="D112" s="251"/>
      <c r="E112" s="474"/>
      <c r="F112" s="428"/>
      <c r="G112" s="186"/>
    </row>
    <row r="113" spans="1:7" s="187" customFormat="1" ht="15.75">
      <c r="A113" s="249"/>
      <c r="B113" s="255" t="s">
        <v>466</v>
      </c>
      <c r="C113" s="261" t="s">
        <v>627</v>
      </c>
      <c r="D113" s="256">
        <v>1</v>
      </c>
      <c r="E113" s="476"/>
      <c r="F113" s="428">
        <f>D113*E113</f>
        <v>0</v>
      </c>
      <c r="G113" s="186"/>
    </row>
    <row r="114" spans="1:7" s="187" customFormat="1" ht="15.75">
      <c r="A114" s="249"/>
      <c r="B114" s="469" t="s">
        <v>694</v>
      </c>
      <c r="C114" s="251"/>
      <c r="D114" s="251"/>
      <c r="E114" s="474"/>
      <c r="F114" s="428"/>
      <c r="G114" s="186"/>
    </row>
    <row r="115" spans="1:7" s="187" customFormat="1" ht="78.75">
      <c r="A115" s="249" t="s">
        <v>661</v>
      </c>
      <c r="B115" s="252" t="s">
        <v>478</v>
      </c>
      <c r="C115" s="251"/>
      <c r="D115" s="251"/>
      <c r="E115" s="474"/>
      <c r="F115" s="428"/>
      <c r="G115" s="186"/>
    </row>
    <row r="116" spans="1:7" s="187" customFormat="1" ht="78.75">
      <c r="A116" s="249"/>
      <c r="B116" s="252" t="s">
        <v>479</v>
      </c>
      <c r="C116" s="251"/>
      <c r="D116" s="251"/>
      <c r="E116" s="474"/>
      <c r="F116" s="428"/>
      <c r="G116" s="186"/>
    </row>
    <row r="117" spans="1:7" s="187" customFormat="1" ht="15.75">
      <c r="A117" s="249"/>
      <c r="B117" s="252" t="s">
        <v>480</v>
      </c>
      <c r="C117" s="261" t="s">
        <v>610</v>
      </c>
      <c r="D117" s="256">
        <v>1</v>
      </c>
      <c r="E117" s="474"/>
      <c r="F117" s="428">
        <f>D117*E117</f>
        <v>0</v>
      </c>
      <c r="G117" s="186"/>
    </row>
    <row r="118" spans="1:7" s="191" customFormat="1" ht="15.75">
      <c r="A118" s="263"/>
      <c r="B118" s="469" t="s">
        <v>694</v>
      </c>
      <c r="C118" s="264"/>
      <c r="D118" s="264"/>
      <c r="E118" s="477"/>
      <c r="F118" s="430"/>
      <c r="G118" s="190"/>
    </row>
    <row r="119" spans="1:7" s="187" customFormat="1" ht="78.75">
      <c r="A119" s="249" t="s">
        <v>691</v>
      </c>
      <c r="B119" s="252" t="s">
        <v>481</v>
      </c>
      <c r="C119" s="251"/>
      <c r="D119" s="251"/>
      <c r="E119" s="474"/>
      <c r="F119" s="428"/>
      <c r="G119" s="186"/>
    </row>
    <row r="120" spans="1:7" s="187" customFormat="1" ht="15.75">
      <c r="A120" s="249"/>
      <c r="B120" s="252" t="s">
        <v>482</v>
      </c>
      <c r="C120" s="251" t="s">
        <v>627</v>
      </c>
      <c r="D120" s="256">
        <v>1</v>
      </c>
      <c r="E120" s="474"/>
      <c r="F120" s="428">
        <f>D120*E120</f>
        <v>0</v>
      </c>
      <c r="G120" s="186"/>
    </row>
    <row r="121" spans="1:7" s="187" customFormat="1" ht="15.75">
      <c r="A121" s="249"/>
      <c r="B121" s="469" t="s">
        <v>694</v>
      </c>
      <c r="C121" s="251"/>
      <c r="D121" s="251"/>
      <c r="E121" s="474"/>
      <c r="F121" s="428"/>
      <c r="G121" s="186"/>
    </row>
    <row r="122" spans="1:7" s="187" customFormat="1" ht="94.5">
      <c r="A122" s="249" t="s">
        <v>483</v>
      </c>
      <c r="B122" s="252" t="s">
        <v>484</v>
      </c>
      <c r="C122" s="251"/>
      <c r="D122" s="251"/>
      <c r="E122" s="476"/>
      <c r="F122" s="428"/>
      <c r="G122" s="186"/>
    </row>
    <row r="123" spans="1:7" s="187" customFormat="1" ht="47.25">
      <c r="A123" s="249"/>
      <c r="B123" s="252" t="s">
        <v>485</v>
      </c>
      <c r="C123" s="251"/>
      <c r="D123" s="251"/>
      <c r="E123" s="476"/>
      <c r="F123" s="428"/>
      <c r="G123" s="186"/>
    </row>
    <row r="124" spans="1:7" s="187" customFormat="1" ht="15.75">
      <c r="A124" s="249"/>
      <c r="B124" s="262" t="s">
        <v>486</v>
      </c>
      <c r="C124" s="251" t="s">
        <v>610</v>
      </c>
      <c r="D124" s="251">
        <v>1</v>
      </c>
      <c r="E124" s="476"/>
      <c r="F124" s="428">
        <f>D124*E124</f>
        <v>0</v>
      </c>
      <c r="G124" s="186"/>
    </row>
    <row r="125" spans="1:7" s="187" customFormat="1" ht="15.75">
      <c r="A125" s="249"/>
      <c r="B125" s="262" t="s">
        <v>487</v>
      </c>
      <c r="C125" s="251" t="s">
        <v>610</v>
      </c>
      <c r="D125" s="251">
        <v>1</v>
      </c>
      <c r="E125" s="476"/>
      <c r="F125" s="428">
        <f>D125*E125</f>
        <v>0</v>
      </c>
      <c r="G125" s="186"/>
    </row>
    <row r="126" spans="1:7" s="187" customFormat="1" ht="15.75">
      <c r="A126" s="249"/>
      <c r="B126" s="262"/>
      <c r="C126" s="251"/>
      <c r="D126" s="251"/>
      <c r="E126" s="476"/>
      <c r="F126" s="428"/>
      <c r="G126" s="186"/>
    </row>
    <row r="127" spans="1:7" s="187" customFormat="1" ht="15.75">
      <c r="A127" s="249"/>
      <c r="B127" s="265" t="s">
        <v>488</v>
      </c>
      <c r="C127" s="264"/>
      <c r="D127" s="264"/>
      <c r="E127" s="477"/>
      <c r="F127" s="428"/>
      <c r="G127" s="186"/>
    </row>
    <row r="128" spans="1:7" s="187" customFormat="1" ht="15.75">
      <c r="A128" s="249"/>
      <c r="B128" s="266" t="s">
        <v>489</v>
      </c>
      <c r="C128" s="264"/>
      <c r="D128" s="264"/>
      <c r="E128" s="477"/>
      <c r="F128" s="428"/>
      <c r="G128" s="186"/>
    </row>
    <row r="129" spans="1:7" s="187" customFormat="1" ht="15.75">
      <c r="A129" s="249"/>
      <c r="B129" s="266" t="s">
        <v>490</v>
      </c>
      <c r="C129" s="264"/>
      <c r="D129" s="264"/>
      <c r="E129" s="477"/>
      <c r="F129" s="428"/>
      <c r="G129" s="186"/>
    </row>
    <row r="130" spans="1:7" s="187" customFormat="1" ht="15.75">
      <c r="A130" s="249"/>
      <c r="B130" s="266" t="s">
        <v>491</v>
      </c>
      <c r="C130" s="264"/>
      <c r="D130" s="264"/>
      <c r="E130" s="477"/>
      <c r="F130" s="428"/>
      <c r="G130" s="186"/>
    </row>
    <row r="131" spans="1:7" s="187" customFormat="1" ht="15.75">
      <c r="A131" s="249"/>
      <c r="B131" s="266" t="s">
        <v>492</v>
      </c>
      <c r="C131" s="264"/>
      <c r="D131" s="264"/>
      <c r="E131" s="477"/>
      <c r="F131" s="428"/>
      <c r="G131" s="186"/>
    </row>
    <row r="132" spans="1:7" s="187" customFormat="1" ht="31.5">
      <c r="A132" s="249"/>
      <c r="B132" s="266" t="s">
        <v>493</v>
      </c>
      <c r="C132" s="264"/>
      <c r="D132" s="264"/>
      <c r="E132" s="477"/>
      <c r="F132" s="428"/>
      <c r="G132" s="186"/>
    </row>
    <row r="133" spans="1:7" s="187" customFormat="1" ht="31.5">
      <c r="A133" s="249"/>
      <c r="B133" s="265" t="s">
        <v>494</v>
      </c>
      <c r="C133" s="264"/>
      <c r="D133" s="264"/>
      <c r="E133" s="477"/>
      <c r="F133" s="428"/>
      <c r="G133" s="186"/>
    </row>
    <row r="134" spans="1:7" s="187" customFormat="1" ht="31.5">
      <c r="A134" s="249"/>
      <c r="B134" s="265" t="s">
        <v>495</v>
      </c>
      <c r="C134" s="264"/>
      <c r="D134" s="264"/>
      <c r="E134" s="477"/>
      <c r="F134" s="428"/>
      <c r="G134" s="186"/>
    </row>
    <row r="135" spans="1:7" s="187" customFormat="1" ht="15.75">
      <c r="A135" s="249"/>
      <c r="B135" s="265" t="s">
        <v>496</v>
      </c>
      <c r="C135" s="264" t="s">
        <v>610</v>
      </c>
      <c r="D135" s="264">
        <v>1</v>
      </c>
      <c r="E135" s="477"/>
      <c r="F135" s="428">
        <f>D135*E135</f>
        <v>0</v>
      </c>
      <c r="G135" s="186"/>
    </row>
    <row r="136" spans="1:7" s="187" customFormat="1" ht="15.75">
      <c r="A136" s="249"/>
      <c r="B136" s="469" t="s">
        <v>694</v>
      </c>
      <c r="C136" s="264"/>
      <c r="D136" s="264"/>
      <c r="E136" s="477"/>
      <c r="F136" s="428"/>
      <c r="G136" s="186"/>
    </row>
    <row r="137" spans="1:7" s="189" customFormat="1" ht="15.75">
      <c r="A137" s="257" t="s">
        <v>460</v>
      </c>
      <c r="B137" s="258" t="s">
        <v>104</v>
      </c>
      <c r="C137" s="259"/>
      <c r="D137" s="259"/>
      <c r="E137" s="475"/>
      <c r="F137" s="429">
        <f>SUM(F89:F135)</f>
        <v>0</v>
      </c>
      <c r="G137" s="188"/>
    </row>
    <row r="138" spans="1:7" s="187" customFormat="1" ht="15.75">
      <c r="A138" s="249"/>
      <c r="B138" s="262"/>
      <c r="C138" s="251"/>
      <c r="D138" s="251"/>
      <c r="E138" s="476"/>
      <c r="F138" s="428"/>
      <c r="G138" s="186"/>
    </row>
    <row r="139" spans="1:7" s="187" customFormat="1" ht="47.25">
      <c r="A139" s="253" t="s">
        <v>497</v>
      </c>
      <c r="B139" s="254" t="s">
        <v>498</v>
      </c>
      <c r="C139" s="251"/>
      <c r="D139" s="251"/>
      <c r="E139" s="474"/>
      <c r="F139" s="428"/>
      <c r="G139" s="186"/>
    </row>
    <row r="140" spans="1:7" s="187" customFormat="1" ht="15.75">
      <c r="A140" s="249"/>
      <c r="B140" s="262"/>
      <c r="C140" s="251"/>
      <c r="D140" s="251"/>
      <c r="E140" s="476"/>
      <c r="F140" s="428"/>
      <c r="G140" s="186"/>
    </row>
    <row r="141" spans="1:7" s="187" customFormat="1" ht="15.75">
      <c r="A141" s="249"/>
      <c r="B141" s="262" t="s">
        <v>499</v>
      </c>
      <c r="C141" s="251"/>
      <c r="D141" s="251"/>
      <c r="E141" s="476"/>
      <c r="F141" s="428"/>
      <c r="G141" s="186"/>
    </row>
    <row r="142" spans="1:7" s="187" customFormat="1" ht="94.5">
      <c r="A142" s="249" t="s">
        <v>450</v>
      </c>
      <c r="B142" s="255" t="s">
        <v>451</v>
      </c>
      <c r="C142" s="251"/>
      <c r="D142" s="251"/>
      <c r="E142" s="474"/>
      <c r="F142" s="428"/>
      <c r="G142" s="186"/>
    </row>
    <row r="143" spans="1:7" s="187" customFormat="1" ht="15.75">
      <c r="A143" s="249"/>
      <c r="B143" s="255" t="s">
        <v>452</v>
      </c>
      <c r="C143" s="251" t="s">
        <v>627</v>
      </c>
      <c r="D143" s="256">
        <v>2</v>
      </c>
      <c r="E143" s="474"/>
      <c r="F143" s="428">
        <f>D143*E143</f>
        <v>0</v>
      </c>
      <c r="G143" s="186"/>
    </row>
    <row r="144" spans="1:7" s="187" customFormat="1" ht="15.75">
      <c r="A144" s="249"/>
      <c r="B144" s="469" t="s">
        <v>694</v>
      </c>
      <c r="C144" s="251"/>
      <c r="D144" s="251"/>
      <c r="E144" s="476"/>
      <c r="F144" s="428"/>
      <c r="G144" s="186"/>
    </row>
    <row r="145" spans="1:7" s="187" customFormat="1" ht="47.25">
      <c r="A145" s="249" t="s">
        <v>453</v>
      </c>
      <c r="B145" s="252" t="s">
        <v>500</v>
      </c>
      <c r="C145" s="251"/>
      <c r="D145" s="251"/>
      <c r="E145" s="474"/>
      <c r="F145" s="428"/>
      <c r="G145" s="186"/>
    </row>
    <row r="146" spans="1:7" s="187" customFormat="1" ht="15.75">
      <c r="A146" s="249"/>
      <c r="B146" s="262" t="s">
        <v>452</v>
      </c>
      <c r="C146" s="251" t="s">
        <v>627</v>
      </c>
      <c r="D146" s="251">
        <v>1</v>
      </c>
      <c r="E146" s="474"/>
      <c r="F146" s="428">
        <f>D146*E146</f>
        <v>0</v>
      </c>
      <c r="G146" s="186"/>
    </row>
    <row r="147" spans="1:7" s="187" customFormat="1" ht="15.75">
      <c r="A147" s="249"/>
      <c r="B147" s="469" t="s">
        <v>694</v>
      </c>
      <c r="C147" s="251"/>
      <c r="D147" s="251"/>
      <c r="E147" s="476"/>
      <c r="F147" s="428"/>
      <c r="G147" s="186"/>
    </row>
    <row r="148" spans="1:7" s="187" customFormat="1" ht="47.25">
      <c r="A148" s="249" t="s">
        <v>677</v>
      </c>
      <c r="B148" s="252" t="s">
        <v>474</v>
      </c>
      <c r="C148" s="251"/>
      <c r="D148" s="251"/>
      <c r="E148" s="474"/>
      <c r="F148" s="428"/>
      <c r="G148" s="186"/>
    </row>
    <row r="149" spans="1:7" s="187" customFormat="1" ht="15.75">
      <c r="A149" s="249"/>
      <c r="B149" s="262" t="s">
        <v>452</v>
      </c>
      <c r="C149" s="251" t="s">
        <v>627</v>
      </c>
      <c r="D149" s="251">
        <v>1</v>
      </c>
      <c r="E149" s="474"/>
      <c r="F149" s="428">
        <f>D149*E149</f>
        <v>0</v>
      </c>
      <c r="G149" s="186"/>
    </row>
    <row r="150" spans="1:7" s="189" customFormat="1" ht="47.25">
      <c r="A150" s="257" t="s">
        <v>497</v>
      </c>
      <c r="B150" s="258" t="s">
        <v>105</v>
      </c>
      <c r="C150" s="259"/>
      <c r="D150" s="259"/>
      <c r="E150" s="475"/>
      <c r="F150" s="429">
        <f>SUM(F143:F149)</f>
        <v>0</v>
      </c>
      <c r="G150" s="188"/>
    </row>
    <row r="151" spans="1:7" s="187" customFormat="1" ht="15.75">
      <c r="A151" s="249"/>
      <c r="B151" s="255"/>
      <c r="C151" s="251"/>
      <c r="D151" s="251"/>
      <c r="E151" s="474"/>
      <c r="F151" s="428"/>
      <c r="G151" s="186"/>
    </row>
    <row r="152" spans="1:7" s="187" customFormat="1" ht="31.5">
      <c r="A152" s="253" t="s">
        <v>501</v>
      </c>
      <c r="B152" s="254" t="s">
        <v>502</v>
      </c>
      <c r="C152" s="251"/>
      <c r="D152" s="251"/>
      <c r="E152" s="474"/>
      <c r="F152" s="428"/>
      <c r="G152" s="186"/>
    </row>
    <row r="153" spans="1:7" s="187" customFormat="1" ht="15.75">
      <c r="A153" s="249"/>
      <c r="B153" s="262"/>
      <c r="C153" s="251"/>
      <c r="D153" s="251"/>
      <c r="E153" s="476"/>
      <c r="F153" s="428"/>
      <c r="G153" s="186"/>
    </row>
    <row r="154" spans="1:7" s="187" customFormat="1" ht="15.75">
      <c r="A154" s="249"/>
      <c r="B154" s="262" t="s">
        <v>499</v>
      </c>
      <c r="C154" s="251"/>
      <c r="D154" s="251"/>
      <c r="E154" s="476"/>
      <c r="F154" s="428"/>
      <c r="G154" s="186"/>
    </row>
    <row r="155" spans="1:7" s="187" customFormat="1" ht="89.25" customHeight="1">
      <c r="A155" s="249" t="s">
        <v>450</v>
      </c>
      <c r="B155" s="255" t="s">
        <v>451</v>
      </c>
      <c r="C155" s="251"/>
      <c r="D155" s="251"/>
      <c r="E155" s="474"/>
      <c r="F155" s="428"/>
      <c r="G155" s="186"/>
    </row>
    <row r="156" spans="1:7" s="187" customFormat="1" ht="15.75">
      <c r="A156" s="249"/>
      <c r="B156" s="255" t="s">
        <v>452</v>
      </c>
      <c r="C156" s="251" t="s">
        <v>627</v>
      </c>
      <c r="D156" s="256">
        <v>2</v>
      </c>
      <c r="E156" s="474"/>
      <c r="F156" s="428">
        <f>D156*E156</f>
        <v>0</v>
      </c>
      <c r="G156" s="186"/>
    </row>
    <row r="157" spans="1:7" s="187" customFormat="1" ht="15.75">
      <c r="A157" s="249"/>
      <c r="B157" s="469" t="s">
        <v>694</v>
      </c>
      <c r="C157" s="251"/>
      <c r="D157" s="251"/>
      <c r="E157" s="476"/>
      <c r="F157" s="428"/>
      <c r="G157" s="186"/>
    </row>
    <row r="158" spans="1:7" s="187" customFormat="1" ht="85.5" customHeight="1">
      <c r="A158" s="249" t="s">
        <v>453</v>
      </c>
      <c r="B158" s="255" t="s">
        <v>468</v>
      </c>
      <c r="C158" s="251"/>
      <c r="D158" s="251"/>
      <c r="E158" s="474"/>
      <c r="F158" s="428"/>
      <c r="G158" s="186"/>
    </row>
    <row r="159" spans="1:7" s="187" customFormat="1" ht="15.75">
      <c r="A159" s="249"/>
      <c r="B159" s="255" t="s">
        <v>452</v>
      </c>
      <c r="C159" s="261" t="s">
        <v>627</v>
      </c>
      <c r="D159" s="256">
        <v>1</v>
      </c>
      <c r="E159" s="476"/>
      <c r="F159" s="428">
        <f>D159*E159</f>
        <v>0</v>
      </c>
      <c r="G159" s="186"/>
    </row>
    <row r="160" spans="1:7" s="187" customFormat="1" ht="15.75">
      <c r="A160" s="249"/>
      <c r="B160" s="469" t="s">
        <v>694</v>
      </c>
      <c r="C160" s="251"/>
      <c r="D160" s="251"/>
      <c r="E160" s="476"/>
      <c r="F160" s="428"/>
      <c r="G160" s="186"/>
    </row>
    <row r="161" spans="1:7" s="187" customFormat="1" ht="78.75">
      <c r="A161" s="249" t="s">
        <v>677</v>
      </c>
      <c r="B161" s="252" t="s">
        <v>469</v>
      </c>
      <c r="C161" s="251"/>
      <c r="D161" s="251"/>
      <c r="E161" s="474"/>
      <c r="F161" s="428"/>
      <c r="G161" s="186"/>
    </row>
    <row r="162" spans="1:7" s="187" customFormat="1" ht="31.5">
      <c r="A162" s="249"/>
      <c r="B162" s="252" t="s">
        <v>470</v>
      </c>
      <c r="C162" s="251"/>
      <c r="D162" s="251"/>
      <c r="E162" s="474"/>
      <c r="F162" s="428"/>
      <c r="G162" s="186"/>
    </row>
    <row r="163" spans="1:7" s="187" customFormat="1" ht="15.75">
      <c r="A163" s="249"/>
      <c r="B163" s="262" t="s">
        <v>452</v>
      </c>
      <c r="C163" s="251" t="s">
        <v>627</v>
      </c>
      <c r="D163" s="251">
        <v>1</v>
      </c>
      <c r="E163" s="474"/>
      <c r="F163" s="428">
        <f>D163*E163</f>
        <v>0</v>
      </c>
      <c r="G163" s="186"/>
    </row>
    <row r="164" spans="1:7" s="187" customFormat="1" ht="15.75">
      <c r="A164" s="249"/>
      <c r="B164" s="469" t="s">
        <v>694</v>
      </c>
      <c r="C164" s="251"/>
      <c r="D164" s="251"/>
      <c r="E164" s="476"/>
      <c r="F164" s="428"/>
      <c r="G164" s="186"/>
    </row>
    <row r="165" spans="1:7" s="187" customFormat="1" ht="47.25">
      <c r="A165" s="249" t="s">
        <v>650</v>
      </c>
      <c r="B165" s="252" t="s">
        <v>474</v>
      </c>
      <c r="C165" s="251"/>
      <c r="D165" s="251"/>
      <c r="E165" s="474"/>
      <c r="F165" s="428"/>
      <c r="G165" s="186"/>
    </row>
    <row r="166" spans="1:7" s="187" customFormat="1" ht="15.75">
      <c r="A166" s="249"/>
      <c r="B166" s="262" t="s">
        <v>452</v>
      </c>
      <c r="C166" s="251" t="s">
        <v>627</v>
      </c>
      <c r="D166" s="251">
        <v>1</v>
      </c>
      <c r="E166" s="474"/>
      <c r="F166" s="428">
        <f>D166*E166</f>
        <v>0</v>
      </c>
      <c r="G166" s="186"/>
    </row>
    <row r="167" spans="1:7" s="189" customFormat="1" ht="31.5">
      <c r="A167" s="257" t="s">
        <v>501</v>
      </c>
      <c r="B167" s="258" t="s">
        <v>106</v>
      </c>
      <c r="C167" s="259"/>
      <c r="D167" s="259"/>
      <c r="E167" s="475"/>
      <c r="F167" s="429">
        <f>SUM(F156:F166)</f>
        <v>0</v>
      </c>
      <c r="G167" s="188"/>
    </row>
    <row r="168" spans="1:7" s="187" customFormat="1" ht="15.75">
      <c r="A168" s="249"/>
      <c r="B168" s="255"/>
      <c r="C168" s="251"/>
      <c r="D168" s="251"/>
      <c r="E168" s="474"/>
      <c r="F168" s="428"/>
      <c r="G168" s="186"/>
    </row>
    <row r="169" spans="1:7" s="187" customFormat="1" ht="31.5">
      <c r="A169" s="253" t="s">
        <v>503</v>
      </c>
      <c r="B169" s="254" t="s">
        <v>504</v>
      </c>
      <c r="C169" s="251"/>
      <c r="D169" s="251"/>
      <c r="E169" s="474"/>
      <c r="F169" s="428"/>
      <c r="G169" s="186"/>
    </row>
    <row r="170" spans="1:7" s="187" customFormat="1" ht="15.75">
      <c r="A170" s="249"/>
      <c r="B170" s="252"/>
      <c r="C170" s="251"/>
      <c r="D170" s="251"/>
      <c r="E170" s="474"/>
      <c r="F170" s="428"/>
      <c r="G170" s="186"/>
    </row>
    <row r="171" spans="1:7" s="187" customFormat="1" ht="31.5">
      <c r="A171" s="249" t="s">
        <v>450</v>
      </c>
      <c r="B171" s="252" t="s">
        <v>505</v>
      </c>
      <c r="C171" s="251"/>
      <c r="D171" s="251"/>
      <c r="E171" s="474"/>
      <c r="F171" s="428"/>
      <c r="G171" s="186"/>
    </row>
    <row r="172" spans="1:7" s="187" customFormat="1" ht="47.25">
      <c r="A172" s="249"/>
      <c r="B172" s="267" t="s">
        <v>506</v>
      </c>
      <c r="C172" s="251"/>
      <c r="D172" s="251"/>
      <c r="E172" s="474"/>
      <c r="F172" s="428"/>
      <c r="G172" s="186"/>
    </row>
    <row r="173" spans="1:7" s="187" customFormat="1" ht="31.5">
      <c r="A173" s="249"/>
      <c r="B173" s="267" t="s">
        <v>507</v>
      </c>
      <c r="C173" s="251"/>
      <c r="D173" s="251"/>
      <c r="E173" s="474"/>
      <c r="F173" s="428"/>
      <c r="G173" s="186"/>
    </row>
    <row r="174" spans="1:7" s="187" customFormat="1" ht="31.5">
      <c r="A174" s="249"/>
      <c r="B174" s="267" t="s">
        <v>508</v>
      </c>
      <c r="C174" s="251"/>
      <c r="D174" s="251"/>
      <c r="E174" s="474"/>
      <c r="F174" s="428"/>
      <c r="G174" s="186"/>
    </row>
    <row r="175" spans="1:7" s="187" customFormat="1" ht="15.75">
      <c r="A175" s="249"/>
      <c r="B175" s="267" t="s">
        <v>509</v>
      </c>
      <c r="C175" s="251"/>
      <c r="D175" s="251"/>
      <c r="E175" s="474"/>
      <c r="F175" s="428"/>
      <c r="G175" s="186"/>
    </row>
    <row r="176" spans="1:7" s="187" customFormat="1" ht="15.75">
      <c r="A176" s="249"/>
      <c r="B176" s="267" t="s">
        <v>510</v>
      </c>
      <c r="C176" s="251"/>
      <c r="D176" s="251"/>
      <c r="E176" s="474"/>
      <c r="F176" s="428"/>
      <c r="G176" s="186"/>
    </row>
    <row r="177" spans="1:7" s="187" customFormat="1" ht="15.75">
      <c r="A177" s="249"/>
      <c r="B177" s="267" t="s">
        <v>511</v>
      </c>
      <c r="C177" s="251"/>
      <c r="D177" s="251"/>
      <c r="E177" s="474"/>
      <c r="F177" s="428"/>
      <c r="G177" s="186"/>
    </row>
    <row r="178" spans="1:7" s="187" customFormat="1" ht="31.5">
      <c r="A178" s="249"/>
      <c r="B178" s="267" t="s">
        <v>512</v>
      </c>
      <c r="C178" s="251"/>
      <c r="D178" s="251"/>
      <c r="E178" s="474"/>
      <c r="F178" s="428"/>
      <c r="G178" s="186"/>
    </row>
    <row r="179" spans="1:7" s="187" customFormat="1" ht="47.25">
      <c r="A179" s="249"/>
      <c r="B179" s="267" t="s">
        <v>513</v>
      </c>
      <c r="C179" s="251"/>
      <c r="D179" s="251"/>
      <c r="E179" s="474"/>
      <c r="F179" s="428"/>
      <c r="G179" s="186"/>
    </row>
    <row r="180" spans="1:7" s="187" customFormat="1" ht="15.75">
      <c r="A180" s="249"/>
      <c r="B180" s="267" t="s">
        <v>514</v>
      </c>
      <c r="C180" s="251"/>
      <c r="D180" s="251"/>
      <c r="E180" s="474"/>
      <c r="F180" s="428"/>
      <c r="G180" s="186"/>
    </row>
    <row r="181" spans="1:7" s="187" customFormat="1" ht="15.75">
      <c r="A181" s="249"/>
      <c r="B181" s="267" t="s">
        <v>515</v>
      </c>
      <c r="C181" s="251"/>
      <c r="D181" s="251"/>
      <c r="E181" s="474"/>
      <c r="F181" s="428"/>
      <c r="G181" s="186"/>
    </row>
    <row r="182" spans="1:7" s="187" customFormat="1" ht="15.75">
      <c r="A182" s="249"/>
      <c r="B182" s="267" t="s">
        <v>516</v>
      </c>
      <c r="C182" s="251"/>
      <c r="D182" s="251"/>
      <c r="E182" s="474"/>
      <c r="F182" s="428"/>
      <c r="G182" s="186"/>
    </row>
    <row r="183" spans="1:7" s="187" customFormat="1" ht="15.75">
      <c r="A183" s="249"/>
      <c r="B183" s="267"/>
      <c r="C183" s="251"/>
      <c r="D183" s="251"/>
      <c r="E183" s="474"/>
      <c r="F183" s="428"/>
      <c r="G183" s="186"/>
    </row>
    <row r="184" spans="1:7" s="187" customFormat="1" ht="15.75">
      <c r="A184" s="268"/>
      <c r="B184" s="262" t="s">
        <v>517</v>
      </c>
      <c r="C184" s="251"/>
      <c r="D184" s="251"/>
      <c r="E184" s="474"/>
      <c r="F184" s="428"/>
      <c r="G184" s="186"/>
    </row>
    <row r="185" spans="1:7" s="187" customFormat="1" ht="15.75">
      <c r="A185" s="268"/>
      <c r="B185" s="262" t="s">
        <v>518</v>
      </c>
      <c r="C185" s="251"/>
      <c r="D185" s="251"/>
      <c r="E185" s="474"/>
      <c r="F185" s="428"/>
      <c r="G185" s="186"/>
    </row>
    <row r="186" spans="1:7" s="187" customFormat="1" ht="15.75">
      <c r="A186" s="268"/>
      <c r="B186" s="262" t="s">
        <v>519</v>
      </c>
      <c r="C186" s="251"/>
      <c r="D186" s="251"/>
      <c r="E186" s="474"/>
      <c r="F186" s="428"/>
      <c r="G186" s="186"/>
    </row>
    <row r="187" spans="1:7" s="187" customFormat="1" ht="15.75">
      <c r="A187" s="268"/>
      <c r="B187" s="262" t="s">
        <v>520</v>
      </c>
      <c r="C187" s="251"/>
      <c r="D187" s="251"/>
      <c r="E187" s="474"/>
      <c r="F187" s="428"/>
      <c r="G187" s="186"/>
    </row>
    <row r="188" spans="1:7" s="187" customFormat="1" ht="15.75">
      <c r="A188" s="268"/>
      <c r="B188" s="262" t="s">
        <v>521</v>
      </c>
      <c r="C188" s="251"/>
      <c r="D188" s="251"/>
      <c r="E188" s="474"/>
      <c r="F188" s="428"/>
      <c r="G188" s="186"/>
    </row>
    <row r="189" spans="1:7" s="187" customFormat="1" ht="15.75">
      <c r="A189" s="268"/>
      <c r="B189" s="262"/>
      <c r="C189" s="251"/>
      <c r="D189" s="251"/>
      <c r="E189" s="474"/>
      <c r="F189" s="428"/>
      <c r="G189" s="186"/>
    </row>
    <row r="190" spans="1:7" s="187" customFormat="1" ht="78.75">
      <c r="A190" s="249"/>
      <c r="B190" s="252" t="s">
        <v>522</v>
      </c>
      <c r="C190" s="251"/>
      <c r="D190" s="251"/>
      <c r="E190" s="474"/>
      <c r="F190" s="428"/>
      <c r="G190" s="186"/>
    </row>
    <row r="191" spans="1:7" s="187" customFormat="1" ht="15.75">
      <c r="A191" s="249"/>
      <c r="B191" s="252"/>
      <c r="C191" s="251"/>
      <c r="D191" s="251"/>
      <c r="E191" s="474"/>
      <c r="F191" s="428"/>
      <c r="G191" s="186"/>
    </row>
    <row r="192" spans="1:7" s="187" customFormat="1" ht="15.75">
      <c r="A192" s="249"/>
      <c r="B192" s="265" t="s">
        <v>488</v>
      </c>
      <c r="C192" s="264"/>
      <c r="D192" s="264"/>
      <c r="E192" s="477"/>
      <c r="F192" s="428"/>
      <c r="G192" s="186"/>
    </row>
    <row r="193" spans="1:7" s="187" customFormat="1" ht="15.75">
      <c r="A193" s="249"/>
      <c r="B193" s="266" t="s">
        <v>489</v>
      </c>
      <c r="C193" s="264"/>
      <c r="D193" s="264"/>
      <c r="E193" s="477"/>
      <c r="F193" s="428"/>
      <c r="G193" s="186"/>
    </row>
    <row r="194" spans="1:7" s="187" customFormat="1" ht="15.75">
      <c r="A194" s="249"/>
      <c r="B194" s="266" t="s">
        <v>490</v>
      </c>
      <c r="C194" s="264"/>
      <c r="D194" s="264"/>
      <c r="E194" s="477"/>
      <c r="F194" s="428"/>
      <c r="G194" s="186"/>
    </row>
    <row r="195" spans="1:7" s="187" customFormat="1" ht="15.75">
      <c r="A195" s="249"/>
      <c r="B195" s="266" t="s">
        <v>491</v>
      </c>
      <c r="C195" s="264"/>
      <c r="D195" s="264"/>
      <c r="E195" s="477"/>
      <c r="F195" s="428"/>
      <c r="G195" s="186"/>
    </row>
    <row r="196" spans="1:7" s="187" customFormat="1" ht="15.75">
      <c r="A196" s="249"/>
      <c r="B196" s="266" t="s">
        <v>492</v>
      </c>
      <c r="C196" s="264"/>
      <c r="D196" s="264"/>
      <c r="E196" s="477"/>
      <c r="F196" s="428"/>
      <c r="G196" s="186"/>
    </row>
    <row r="197" spans="1:7" s="187" customFormat="1" ht="31.5">
      <c r="A197" s="249"/>
      <c r="B197" s="266" t="s">
        <v>493</v>
      </c>
      <c r="C197" s="264"/>
      <c r="D197" s="264"/>
      <c r="E197" s="477"/>
      <c r="F197" s="428"/>
      <c r="G197" s="186"/>
    </row>
    <row r="198" spans="1:7" s="187" customFormat="1" ht="47.25">
      <c r="A198" s="249"/>
      <c r="B198" s="265" t="s">
        <v>523</v>
      </c>
      <c r="C198" s="264"/>
      <c r="D198" s="264"/>
      <c r="E198" s="477"/>
      <c r="F198" s="428"/>
      <c r="G198" s="186"/>
    </row>
    <row r="199" spans="1:7" s="187" customFormat="1" ht="31.5">
      <c r="A199" s="249"/>
      <c r="B199" s="265" t="s">
        <v>524</v>
      </c>
      <c r="C199" s="264"/>
      <c r="D199" s="264"/>
      <c r="E199" s="477"/>
      <c r="F199" s="428"/>
      <c r="G199" s="186"/>
    </row>
    <row r="200" spans="1:7" s="187" customFormat="1" ht="15.75">
      <c r="A200" s="249"/>
      <c r="B200" s="265" t="s">
        <v>525</v>
      </c>
      <c r="C200" s="264" t="s">
        <v>610</v>
      </c>
      <c r="D200" s="264">
        <v>1</v>
      </c>
      <c r="E200" s="477"/>
      <c r="F200" s="428">
        <f>D200*E200</f>
        <v>0</v>
      </c>
      <c r="G200" s="186"/>
    </row>
    <row r="201" spans="1:7" s="187" customFormat="1" ht="15.75">
      <c r="A201" s="249"/>
      <c r="B201" s="469" t="s">
        <v>694</v>
      </c>
      <c r="C201" s="264"/>
      <c r="D201" s="264"/>
      <c r="E201" s="477"/>
      <c r="F201" s="428"/>
      <c r="G201" s="186"/>
    </row>
    <row r="202" spans="1:7" s="189" customFormat="1" ht="47.25">
      <c r="A202" s="445" t="s">
        <v>503</v>
      </c>
      <c r="B202" s="272" t="s">
        <v>107</v>
      </c>
      <c r="C202" s="446"/>
      <c r="D202" s="446"/>
      <c r="E202" s="478"/>
      <c r="F202" s="447">
        <f>F200</f>
        <v>0</v>
      </c>
      <c r="G202" s="188"/>
    </row>
    <row r="203" spans="1:7" s="187" customFormat="1" ht="15.75">
      <c r="A203" s="249"/>
      <c r="B203" s="265"/>
      <c r="C203" s="264"/>
      <c r="D203" s="264"/>
      <c r="E203" s="477"/>
      <c r="F203" s="428"/>
      <c r="G203" s="186"/>
    </row>
    <row r="204" spans="1:7" s="187" customFormat="1" ht="31.5">
      <c r="A204" s="253" t="s">
        <v>526</v>
      </c>
      <c r="B204" s="269" t="s">
        <v>527</v>
      </c>
      <c r="C204" s="270"/>
      <c r="D204" s="270"/>
      <c r="E204" s="479"/>
      <c r="F204" s="428"/>
      <c r="G204" s="186"/>
    </row>
    <row r="205" spans="1:7" s="187" customFormat="1" ht="15.75">
      <c r="A205" s="253"/>
      <c r="B205" s="269"/>
      <c r="C205" s="271"/>
      <c r="D205" s="270"/>
      <c r="E205" s="479"/>
      <c r="F205" s="428"/>
      <c r="G205" s="186"/>
    </row>
    <row r="206" spans="1:7" s="187" customFormat="1" ht="63">
      <c r="A206" s="249" t="s">
        <v>450</v>
      </c>
      <c r="B206" s="265" t="s">
        <v>528</v>
      </c>
      <c r="C206" s="271"/>
      <c r="D206" s="270"/>
      <c r="E206" s="480"/>
      <c r="F206" s="428"/>
      <c r="G206" s="186"/>
    </row>
    <row r="207" spans="1:7" s="187" customFormat="1" ht="15.75">
      <c r="A207" s="249"/>
      <c r="B207" s="265" t="s">
        <v>427</v>
      </c>
      <c r="C207" s="271" t="s">
        <v>627</v>
      </c>
      <c r="D207" s="270">
        <v>1</v>
      </c>
      <c r="E207" s="480"/>
      <c r="F207" s="428">
        <f>D207*E207</f>
        <v>0</v>
      </c>
      <c r="G207" s="186"/>
    </row>
    <row r="208" spans="1:7" s="189" customFormat="1" ht="47.25">
      <c r="A208" s="257" t="s">
        <v>526</v>
      </c>
      <c r="B208" s="272" t="s">
        <v>108</v>
      </c>
      <c r="C208" s="273"/>
      <c r="D208" s="274"/>
      <c r="E208" s="481"/>
      <c r="F208" s="429">
        <f>F207</f>
        <v>0</v>
      </c>
      <c r="G208" s="188"/>
    </row>
    <row r="209" spans="1:7" s="187" customFormat="1" ht="15.75">
      <c r="A209" s="249"/>
      <c r="B209" s="269"/>
      <c r="C209" s="271"/>
      <c r="D209" s="270"/>
      <c r="E209" s="480"/>
      <c r="F209" s="428"/>
      <c r="G209" s="186"/>
    </row>
    <row r="210" spans="1:7" s="187" customFormat="1" ht="15.75">
      <c r="A210" s="249"/>
      <c r="B210" s="269" t="s">
        <v>529</v>
      </c>
      <c r="C210" s="271"/>
      <c r="D210" s="270"/>
      <c r="E210" s="480"/>
      <c r="F210" s="428"/>
      <c r="G210" s="186"/>
    </row>
    <row r="211" spans="1:7" s="187" customFormat="1" ht="15.75">
      <c r="A211" s="253"/>
      <c r="B211" s="254"/>
      <c r="C211" s="251"/>
      <c r="D211" s="251"/>
      <c r="E211" s="474"/>
      <c r="F211" s="428"/>
      <c r="G211" s="186"/>
    </row>
    <row r="212" spans="1:8" s="37" customFormat="1" ht="15.75">
      <c r="A212" s="275" t="s">
        <v>91</v>
      </c>
      <c r="B212" s="276" t="s">
        <v>530</v>
      </c>
      <c r="C212" s="277"/>
      <c r="D212" s="278"/>
      <c r="E212" s="482"/>
      <c r="F212" s="431">
        <f>F81+F137+F150+F167+F202+F208</f>
        <v>0</v>
      </c>
      <c r="G212" s="180"/>
      <c r="H212" s="44"/>
    </row>
    <row r="213" spans="1:8" s="37" customFormat="1" ht="15.75">
      <c r="A213" s="13"/>
      <c r="B213" s="43"/>
      <c r="C213" s="13"/>
      <c r="D213" s="233"/>
      <c r="E213" s="284"/>
      <c r="F213" s="425"/>
      <c r="G213" s="180"/>
      <c r="H213" s="44"/>
    </row>
    <row r="214" spans="1:8" s="37" customFormat="1" ht="15.75">
      <c r="A214" s="280" t="s">
        <v>92</v>
      </c>
      <c r="B214" s="281" t="s">
        <v>531</v>
      </c>
      <c r="C214" s="226"/>
      <c r="D214" s="229"/>
      <c r="E214" s="284"/>
      <c r="F214" s="432"/>
      <c r="G214" s="180"/>
      <c r="H214" s="44"/>
    </row>
    <row r="215" spans="1:8" s="37" customFormat="1" ht="15.75">
      <c r="A215" s="228"/>
      <c r="B215" s="281"/>
      <c r="C215" s="226"/>
      <c r="D215" s="229"/>
      <c r="E215" s="284"/>
      <c r="F215" s="432"/>
      <c r="G215" s="180"/>
      <c r="H215" s="44"/>
    </row>
    <row r="216" spans="1:8" s="37" customFormat="1" ht="63">
      <c r="A216" s="228">
        <v>1</v>
      </c>
      <c r="B216" s="223" t="s">
        <v>532</v>
      </c>
      <c r="C216" s="226"/>
      <c r="D216" s="229"/>
      <c r="E216" s="284"/>
      <c r="F216" s="432"/>
      <c r="G216" s="180"/>
      <c r="H216" s="44"/>
    </row>
    <row r="217" spans="1:8" s="37" customFormat="1" ht="15.75">
      <c r="A217" s="228"/>
      <c r="B217" s="283" t="s">
        <v>533</v>
      </c>
      <c r="C217" s="226" t="s">
        <v>610</v>
      </c>
      <c r="D217" s="229">
        <v>1</v>
      </c>
      <c r="E217" s="284"/>
      <c r="F217" s="428">
        <f>D217*E217</f>
        <v>0</v>
      </c>
      <c r="G217" s="180"/>
      <c r="H217" s="44"/>
    </row>
    <row r="218" spans="1:8" s="37" customFormat="1" ht="15.75">
      <c r="A218" s="228"/>
      <c r="B218" s="283"/>
      <c r="C218" s="226"/>
      <c r="D218" s="229"/>
      <c r="E218" s="284"/>
      <c r="F218" s="424"/>
      <c r="G218" s="180"/>
      <c r="H218" s="44"/>
    </row>
    <row r="219" spans="1:8" s="37" customFormat="1" ht="63">
      <c r="A219" s="228">
        <v>2</v>
      </c>
      <c r="B219" s="223" t="s">
        <v>534</v>
      </c>
      <c r="C219" s="226"/>
      <c r="D219" s="229"/>
      <c r="E219" s="284"/>
      <c r="F219" s="432"/>
      <c r="G219" s="180"/>
      <c r="H219" s="44"/>
    </row>
    <row r="220" spans="1:8" s="37" customFormat="1" ht="15.75">
      <c r="A220" s="228"/>
      <c r="B220" s="283" t="s">
        <v>535</v>
      </c>
      <c r="C220" s="226" t="s">
        <v>610</v>
      </c>
      <c r="D220" s="229">
        <v>1</v>
      </c>
      <c r="E220" s="284"/>
      <c r="F220" s="428">
        <f>D220*E220</f>
        <v>0</v>
      </c>
      <c r="G220" s="180"/>
      <c r="H220" s="44"/>
    </row>
    <row r="221" spans="1:8" s="37" customFormat="1" ht="15.75">
      <c r="A221" s="228"/>
      <c r="B221" s="283"/>
      <c r="C221" s="226"/>
      <c r="D221" s="229"/>
      <c r="E221" s="284"/>
      <c r="F221" s="424"/>
      <c r="G221" s="180"/>
      <c r="H221" s="44"/>
    </row>
    <row r="222" spans="1:8" s="37" customFormat="1" ht="47.25">
      <c r="A222" s="228">
        <v>3</v>
      </c>
      <c r="B222" s="223" t="s">
        <v>536</v>
      </c>
      <c r="C222" s="226"/>
      <c r="D222" s="229"/>
      <c r="E222" s="284"/>
      <c r="F222" s="432"/>
      <c r="G222" s="180"/>
      <c r="H222" s="44"/>
    </row>
    <row r="223" spans="1:8" s="37" customFormat="1" ht="15.75">
      <c r="A223" s="228"/>
      <c r="B223" s="283" t="s">
        <v>535</v>
      </c>
      <c r="C223" s="226" t="s">
        <v>627</v>
      </c>
      <c r="D223" s="229">
        <v>2</v>
      </c>
      <c r="E223" s="284"/>
      <c r="F223" s="428">
        <f>D223*E223</f>
        <v>0</v>
      </c>
      <c r="G223" s="180"/>
      <c r="H223" s="44"/>
    </row>
    <row r="224" spans="1:8" s="37" customFormat="1" ht="15.75">
      <c r="A224" s="228"/>
      <c r="B224" s="283"/>
      <c r="C224" s="226"/>
      <c r="D224" s="229"/>
      <c r="E224" s="284"/>
      <c r="F224" s="432"/>
      <c r="G224" s="180"/>
      <c r="H224" s="44"/>
    </row>
    <row r="225" spans="1:8" s="37" customFormat="1" ht="78.75">
      <c r="A225" s="228">
        <v>4</v>
      </c>
      <c r="B225" s="223" t="s">
        <v>537</v>
      </c>
      <c r="C225" s="226"/>
      <c r="D225" s="229"/>
      <c r="E225" s="284"/>
      <c r="F225" s="432"/>
      <c r="G225" s="180"/>
      <c r="H225" s="44"/>
    </row>
    <row r="226" spans="1:8" s="37" customFormat="1" ht="15.75">
      <c r="A226" s="228"/>
      <c r="B226" s="223" t="s">
        <v>538</v>
      </c>
      <c r="C226" s="226" t="s">
        <v>375</v>
      </c>
      <c r="D226" s="229">
        <v>18</v>
      </c>
      <c r="E226" s="284"/>
      <c r="F226" s="428">
        <f>D226*E226</f>
        <v>0</v>
      </c>
      <c r="G226" s="180"/>
      <c r="H226" s="44"/>
    </row>
    <row r="227" spans="1:8" s="37" customFormat="1" ht="15.75">
      <c r="A227" s="228"/>
      <c r="B227" s="223" t="s">
        <v>539</v>
      </c>
      <c r="C227" s="226" t="s">
        <v>375</v>
      </c>
      <c r="D227" s="229">
        <v>22</v>
      </c>
      <c r="E227" s="284"/>
      <c r="F227" s="428">
        <f>D227*E227</f>
        <v>0</v>
      </c>
      <c r="G227" s="180"/>
      <c r="H227" s="44"/>
    </row>
    <row r="228" spans="1:8" s="37" customFormat="1" ht="15.75">
      <c r="A228" s="228"/>
      <c r="B228" s="223" t="s">
        <v>540</v>
      </c>
      <c r="C228" s="226" t="s">
        <v>375</v>
      </c>
      <c r="D228" s="229">
        <v>32</v>
      </c>
      <c r="E228" s="284"/>
      <c r="F228" s="428">
        <f>D228*E228</f>
        <v>0</v>
      </c>
      <c r="G228" s="180"/>
      <c r="H228" s="44"/>
    </row>
    <row r="229" spans="1:8" s="37" customFormat="1" ht="15.75">
      <c r="A229" s="228"/>
      <c r="B229" s="223"/>
      <c r="C229" s="226"/>
      <c r="D229" s="229"/>
      <c r="E229" s="284"/>
      <c r="F229" s="432"/>
      <c r="G229" s="180"/>
      <c r="H229" s="44"/>
    </row>
    <row r="230" spans="1:8" s="37" customFormat="1" ht="47.25">
      <c r="A230" s="228">
        <v>5</v>
      </c>
      <c r="B230" s="283" t="s">
        <v>541</v>
      </c>
      <c r="C230" s="226"/>
      <c r="D230" s="229"/>
      <c r="E230" s="284"/>
      <c r="F230" s="432"/>
      <c r="G230" s="180"/>
      <c r="H230" s="44"/>
    </row>
    <row r="231" spans="1:8" s="37" customFormat="1" ht="15.75">
      <c r="A231" s="228"/>
      <c r="B231" s="283" t="s">
        <v>542</v>
      </c>
      <c r="C231" s="226" t="s">
        <v>627</v>
      </c>
      <c r="D231" s="229">
        <v>1</v>
      </c>
      <c r="E231" s="284"/>
      <c r="F231" s="428">
        <f>D231*E231</f>
        <v>0</v>
      </c>
      <c r="G231" s="180"/>
      <c r="H231" s="44"/>
    </row>
    <row r="232" spans="1:8" s="37" customFormat="1" ht="15.75">
      <c r="A232" s="228"/>
      <c r="B232" s="283"/>
      <c r="C232" s="226"/>
      <c r="D232" s="229"/>
      <c r="E232" s="284"/>
      <c r="F232" s="432"/>
      <c r="G232" s="180"/>
      <c r="H232" s="44"/>
    </row>
    <row r="233" spans="1:8" s="37" customFormat="1" ht="31.5">
      <c r="A233" s="228">
        <v>6</v>
      </c>
      <c r="B233" s="223" t="s">
        <v>543</v>
      </c>
      <c r="C233" s="226"/>
      <c r="D233" s="229"/>
      <c r="E233" s="284"/>
      <c r="F233" s="432"/>
      <c r="G233" s="180"/>
      <c r="H233" s="44"/>
    </row>
    <row r="234" spans="1:8" s="37" customFormat="1" ht="15.75">
      <c r="A234" s="228"/>
      <c r="B234" s="223" t="s">
        <v>427</v>
      </c>
      <c r="C234" s="226" t="s">
        <v>627</v>
      </c>
      <c r="D234" s="229">
        <v>1</v>
      </c>
      <c r="E234" s="284"/>
      <c r="F234" s="428">
        <f>D234*E234</f>
        <v>0</v>
      </c>
      <c r="G234" s="180"/>
      <c r="H234" s="44"/>
    </row>
    <row r="235" spans="1:8" s="37" customFormat="1" ht="15.75">
      <c r="A235" s="228"/>
      <c r="B235" s="223"/>
      <c r="C235" s="226"/>
      <c r="D235" s="229"/>
      <c r="E235" s="284"/>
      <c r="F235" s="432"/>
      <c r="G235" s="180"/>
      <c r="H235" s="44"/>
    </row>
    <row r="236" spans="1:8" s="37" customFormat="1" ht="31.5">
      <c r="A236" s="10">
        <v>7</v>
      </c>
      <c r="B236" s="232" t="s">
        <v>430</v>
      </c>
      <c r="C236" s="13"/>
      <c r="D236" s="233"/>
      <c r="E236" s="284"/>
      <c r="F236" s="432"/>
      <c r="G236" s="180"/>
      <c r="H236" s="44"/>
    </row>
    <row r="237" spans="1:8" s="37" customFormat="1" ht="15.75">
      <c r="A237" s="228"/>
      <c r="B237" s="223" t="s">
        <v>427</v>
      </c>
      <c r="C237" s="226" t="s">
        <v>627</v>
      </c>
      <c r="D237" s="229">
        <v>1</v>
      </c>
      <c r="E237" s="284"/>
      <c r="F237" s="428">
        <f>D237*E237</f>
        <v>0</v>
      </c>
      <c r="G237" s="180"/>
      <c r="H237" s="44"/>
    </row>
    <row r="238" spans="1:8" s="37" customFormat="1" ht="15.75">
      <c r="A238" s="10"/>
      <c r="B238" s="232"/>
      <c r="C238" s="13"/>
      <c r="D238" s="233"/>
      <c r="E238" s="284"/>
      <c r="F238" s="432"/>
      <c r="G238" s="180"/>
      <c r="H238" s="44"/>
    </row>
    <row r="239" spans="1:8" s="37" customFormat="1" ht="15.75">
      <c r="A239" s="285" t="s">
        <v>92</v>
      </c>
      <c r="B239" s="286" t="s">
        <v>544</v>
      </c>
      <c r="C239" s="241"/>
      <c r="D239" s="287"/>
      <c r="E239" s="483"/>
      <c r="F239" s="433">
        <f>SUM(F217:F237)</f>
        <v>0</v>
      </c>
      <c r="G239" s="180"/>
      <c r="H239" s="44"/>
    </row>
    <row r="240" spans="1:8" s="37" customFormat="1" ht="15.75">
      <c r="A240" s="10"/>
      <c r="B240" s="288"/>
      <c r="C240" s="289"/>
      <c r="D240" s="290"/>
      <c r="E240" s="484"/>
      <c r="F240" s="425"/>
      <c r="G240" s="180"/>
      <c r="H240" s="44"/>
    </row>
    <row r="241" spans="1:7" s="130" customFormat="1" ht="15.75">
      <c r="A241" s="291" t="s">
        <v>93</v>
      </c>
      <c r="B241" s="17" t="s">
        <v>625</v>
      </c>
      <c r="C241" s="292"/>
      <c r="D241" s="293"/>
      <c r="E241" s="297"/>
      <c r="F241" s="434"/>
      <c r="G241" s="106"/>
    </row>
    <row r="242" spans="1:7" s="130" customFormat="1" ht="15.75">
      <c r="A242" s="294"/>
      <c r="B242" s="17"/>
      <c r="C242" s="292"/>
      <c r="D242" s="293"/>
      <c r="E242" s="297"/>
      <c r="F242" s="434"/>
      <c r="G242" s="106"/>
    </row>
    <row r="243" spans="1:7" s="130" customFormat="1" ht="15.75">
      <c r="A243" s="291" t="s">
        <v>447</v>
      </c>
      <c r="B243" s="17" t="s">
        <v>545</v>
      </c>
      <c r="C243" s="292"/>
      <c r="D243" s="293"/>
      <c r="E243" s="297"/>
      <c r="F243" s="434"/>
      <c r="G243" s="106"/>
    </row>
    <row r="244" spans="1:7" s="130" customFormat="1" ht="15.75">
      <c r="A244" s="294"/>
      <c r="B244" s="17"/>
      <c r="C244" s="292"/>
      <c r="D244" s="293"/>
      <c r="E244" s="297"/>
      <c r="F244" s="434"/>
      <c r="G244" s="106"/>
    </row>
    <row r="245" spans="1:7" s="130" customFormat="1" ht="94.5">
      <c r="A245" s="294">
        <v>1</v>
      </c>
      <c r="B245" s="22" t="s">
        <v>546</v>
      </c>
      <c r="C245" s="295"/>
      <c r="D245" s="296"/>
      <c r="E245" s="297"/>
      <c r="F245" s="363"/>
      <c r="G245" s="106"/>
    </row>
    <row r="246" spans="1:7" s="130" customFormat="1" ht="15.75">
      <c r="A246" s="294"/>
      <c r="B246" s="298" t="s">
        <v>371</v>
      </c>
      <c r="C246" s="299" t="s">
        <v>610</v>
      </c>
      <c r="D246" s="300">
        <v>1</v>
      </c>
      <c r="E246" s="297"/>
      <c r="F246" s="428">
        <f>D246*E246</f>
        <v>0</v>
      </c>
      <c r="G246" s="106"/>
    </row>
    <row r="247" spans="1:7" s="130" customFormat="1" ht="15.75">
      <c r="A247" s="294"/>
      <c r="B247" s="298"/>
      <c r="C247" s="299"/>
      <c r="D247" s="300"/>
      <c r="E247" s="297"/>
      <c r="F247" s="363"/>
      <c r="G247" s="106"/>
    </row>
    <row r="248" spans="1:7" s="130" customFormat="1" ht="100.5" customHeight="1">
      <c r="A248" s="294">
        <v>2</v>
      </c>
      <c r="B248" s="22" t="s">
        <v>547</v>
      </c>
      <c r="C248" s="292"/>
      <c r="D248" s="293"/>
      <c r="E248" s="297"/>
      <c r="F248" s="434"/>
      <c r="G248" s="106"/>
    </row>
    <row r="249" spans="1:7" s="130" customFormat="1" ht="15.75">
      <c r="A249" s="294"/>
      <c r="B249" s="298" t="s">
        <v>371</v>
      </c>
      <c r="C249" s="299" t="s">
        <v>610</v>
      </c>
      <c r="D249" s="300">
        <v>1</v>
      </c>
      <c r="E249" s="297"/>
      <c r="F249" s="428">
        <f>D249*E249</f>
        <v>0</v>
      </c>
      <c r="G249" s="106"/>
    </row>
    <row r="250" spans="1:7" s="130" customFormat="1" ht="15.75">
      <c r="A250" s="294"/>
      <c r="B250" s="298"/>
      <c r="C250" s="299"/>
      <c r="D250" s="300"/>
      <c r="E250" s="297"/>
      <c r="F250" s="363"/>
      <c r="G250" s="106"/>
    </row>
    <row r="251" spans="1:7" s="130" customFormat="1" ht="63">
      <c r="A251" s="294">
        <v>3</v>
      </c>
      <c r="B251" s="22" t="s">
        <v>548</v>
      </c>
      <c r="C251" s="301" t="s">
        <v>610</v>
      </c>
      <c r="D251" s="300">
        <v>1</v>
      </c>
      <c r="E251" s="485"/>
      <c r="F251" s="428">
        <f>D251*E251</f>
        <v>0</v>
      </c>
      <c r="G251" s="106"/>
    </row>
    <row r="252" spans="1:7" s="130" customFormat="1" ht="15.75">
      <c r="A252" s="294"/>
      <c r="B252" s="22"/>
      <c r="C252" s="301"/>
      <c r="D252" s="300"/>
      <c r="E252" s="485"/>
      <c r="F252" s="363"/>
      <c r="G252" s="106"/>
    </row>
    <row r="253" spans="1:7" s="130" customFormat="1" ht="94.5">
      <c r="A253" s="294">
        <v>4</v>
      </c>
      <c r="B253" s="22" t="s">
        <v>549</v>
      </c>
      <c r="C253" s="299"/>
      <c r="D253" s="300"/>
      <c r="E253" s="297"/>
      <c r="F253" s="363"/>
      <c r="G253" s="106"/>
    </row>
    <row r="254" spans="1:7" s="130" customFormat="1" ht="15.75">
      <c r="A254" s="294"/>
      <c r="B254" s="302" t="s">
        <v>550</v>
      </c>
      <c r="C254" s="299" t="s">
        <v>610</v>
      </c>
      <c r="D254" s="300">
        <v>5</v>
      </c>
      <c r="E254" s="297"/>
      <c r="F254" s="428">
        <f>D254*E254</f>
        <v>0</v>
      </c>
      <c r="G254" s="106"/>
    </row>
    <row r="255" spans="1:7" s="130" customFormat="1" ht="15.75">
      <c r="A255" s="294"/>
      <c r="B255" s="302" t="s">
        <v>551</v>
      </c>
      <c r="C255" s="299" t="s">
        <v>610</v>
      </c>
      <c r="D255" s="300">
        <v>7</v>
      </c>
      <c r="E255" s="297"/>
      <c r="F255" s="428">
        <f>D255*E255</f>
        <v>0</v>
      </c>
      <c r="G255" s="106"/>
    </row>
    <row r="256" spans="1:7" s="130" customFormat="1" ht="15.75">
      <c r="A256" s="294"/>
      <c r="B256" s="302"/>
      <c r="C256" s="299"/>
      <c r="D256" s="300"/>
      <c r="E256" s="297"/>
      <c r="F256" s="363"/>
      <c r="G256" s="106"/>
    </row>
    <row r="257" spans="1:7" s="130" customFormat="1" ht="47.25">
      <c r="A257" s="294">
        <v>5</v>
      </c>
      <c r="B257" s="303" t="s">
        <v>552</v>
      </c>
      <c r="C257" s="299"/>
      <c r="D257" s="300"/>
      <c r="E257" s="297"/>
      <c r="F257" s="363"/>
      <c r="G257" s="106"/>
    </row>
    <row r="258" spans="1:7" s="130" customFormat="1" ht="15.75">
      <c r="A258" s="294"/>
      <c r="B258" s="302" t="s">
        <v>553</v>
      </c>
      <c r="C258" s="299" t="s">
        <v>610</v>
      </c>
      <c r="D258" s="300">
        <v>1</v>
      </c>
      <c r="E258" s="297"/>
      <c r="F258" s="428">
        <f>D258*E258</f>
        <v>0</v>
      </c>
      <c r="G258" s="106"/>
    </row>
    <row r="259" spans="1:7" s="130" customFormat="1" ht="15.75">
      <c r="A259" s="294"/>
      <c r="B259" s="302"/>
      <c r="C259" s="299"/>
      <c r="D259" s="300"/>
      <c r="E259" s="297"/>
      <c r="F259" s="363"/>
      <c r="G259" s="106"/>
    </row>
    <row r="260" spans="1:7" s="130" customFormat="1" ht="63">
      <c r="A260" s="294">
        <v>6</v>
      </c>
      <c r="B260" s="303" t="s">
        <v>554</v>
      </c>
      <c r="C260" s="299"/>
      <c r="D260" s="300"/>
      <c r="E260" s="297"/>
      <c r="F260" s="363"/>
      <c r="G260" s="106"/>
    </row>
    <row r="261" spans="1:7" s="130" customFormat="1" ht="15.75">
      <c r="A261" s="294"/>
      <c r="B261" s="302" t="s">
        <v>555</v>
      </c>
      <c r="C261" s="299" t="s">
        <v>610</v>
      </c>
      <c r="D261" s="300">
        <v>1</v>
      </c>
      <c r="E261" s="297"/>
      <c r="F261" s="428">
        <f>D261*E261</f>
        <v>0</v>
      </c>
      <c r="G261" s="106"/>
    </row>
    <row r="262" spans="1:7" s="130" customFormat="1" ht="15.75">
      <c r="A262" s="294"/>
      <c r="B262" s="302"/>
      <c r="C262" s="299"/>
      <c r="D262" s="300"/>
      <c r="E262" s="297"/>
      <c r="F262" s="363"/>
      <c r="G262" s="106"/>
    </row>
    <row r="263" spans="1:7" s="130" customFormat="1" ht="94.5">
      <c r="A263" s="294">
        <v>7</v>
      </c>
      <c r="B263" s="303" t="s">
        <v>556</v>
      </c>
      <c r="C263" s="301" t="s">
        <v>610</v>
      </c>
      <c r="D263" s="300">
        <v>1</v>
      </c>
      <c r="E263" s="485"/>
      <c r="F263" s="428">
        <f>D263*E263</f>
        <v>0</v>
      </c>
      <c r="G263" s="106"/>
    </row>
    <row r="264" spans="1:7" s="130" customFormat="1" ht="15.75">
      <c r="A264" s="294"/>
      <c r="B264" s="303"/>
      <c r="C264" s="301"/>
      <c r="D264" s="300"/>
      <c r="E264" s="485"/>
      <c r="F264" s="363"/>
      <c r="G264" s="106"/>
    </row>
    <row r="265" spans="1:7" s="130" customFormat="1" ht="94.5">
      <c r="A265" s="294">
        <v>8</v>
      </c>
      <c r="B265" s="22" t="s">
        <v>557</v>
      </c>
      <c r="C265" s="301" t="s">
        <v>610</v>
      </c>
      <c r="D265" s="300">
        <v>1</v>
      </c>
      <c r="E265" s="485"/>
      <c r="F265" s="428">
        <f>D265*E265</f>
        <v>0</v>
      </c>
      <c r="G265" s="106"/>
    </row>
    <row r="266" spans="1:7" s="130" customFormat="1" ht="15.75">
      <c r="A266" s="294"/>
      <c r="B266" s="22"/>
      <c r="C266" s="301"/>
      <c r="D266" s="300"/>
      <c r="E266" s="485"/>
      <c r="F266" s="363"/>
      <c r="G266" s="106"/>
    </row>
    <row r="267" spans="1:7" s="130" customFormat="1" ht="94.5">
      <c r="A267" s="294">
        <v>9</v>
      </c>
      <c r="B267" s="22" t="s">
        <v>558</v>
      </c>
      <c r="C267" s="301" t="s">
        <v>610</v>
      </c>
      <c r="D267" s="300">
        <v>1</v>
      </c>
      <c r="E267" s="485"/>
      <c r="F267" s="428">
        <f>D267*E267</f>
        <v>0</v>
      </c>
      <c r="G267" s="106"/>
    </row>
    <row r="268" spans="1:7" s="130" customFormat="1" ht="15.75">
      <c r="A268" s="294"/>
      <c r="B268" s="22"/>
      <c r="C268" s="301"/>
      <c r="D268" s="300"/>
      <c r="E268" s="485"/>
      <c r="F268" s="363"/>
      <c r="G268" s="106"/>
    </row>
    <row r="269" spans="1:7" s="130" customFormat="1" ht="63">
      <c r="A269" s="294">
        <v>10</v>
      </c>
      <c r="B269" s="22" t="s">
        <v>559</v>
      </c>
      <c r="C269" s="299"/>
      <c r="D269" s="300"/>
      <c r="E269" s="297"/>
      <c r="F269" s="363"/>
      <c r="G269" s="106"/>
    </row>
    <row r="270" spans="1:7" s="130" customFormat="1" ht="15.75">
      <c r="A270" s="294"/>
      <c r="B270" s="298" t="s">
        <v>555</v>
      </c>
      <c r="C270" s="299" t="s">
        <v>610</v>
      </c>
      <c r="D270" s="300">
        <v>1</v>
      </c>
      <c r="E270" s="297"/>
      <c r="F270" s="428">
        <f>D270*E270</f>
        <v>0</v>
      </c>
      <c r="G270" s="106"/>
    </row>
    <row r="271" spans="1:7" s="130" customFormat="1" ht="15.75">
      <c r="A271" s="294"/>
      <c r="B271" s="298"/>
      <c r="C271" s="299"/>
      <c r="D271" s="300"/>
      <c r="E271" s="297"/>
      <c r="F271" s="363"/>
      <c r="G271" s="106"/>
    </row>
    <row r="272" spans="1:7" s="130" customFormat="1" ht="78.75">
      <c r="A272" s="294">
        <v>11</v>
      </c>
      <c r="B272" s="22" t="s">
        <v>560</v>
      </c>
      <c r="C272" s="299"/>
      <c r="D272" s="300"/>
      <c r="E272" s="297"/>
      <c r="F272" s="363"/>
      <c r="G272" s="106"/>
    </row>
    <row r="273" spans="1:7" s="130" customFormat="1" ht="15.75">
      <c r="A273" s="294"/>
      <c r="B273" s="298" t="s">
        <v>561</v>
      </c>
      <c r="C273" s="299" t="s">
        <v>610</v>
      </c>
      <c r="D273" s="300">
        <v>1</v>
      </c>
      <c r="E273" s="297"/>
      <c r="F273" s="428">
        <f>D273*E273</f>
        <v>0</v>
      </c>
      <c r="G273" s="106"/>
    </row>
    <row r="274" spans="1:7" s="130" customFormat="1" ht="15.75">
      <c r="A274" s="294"/>
      <c r="B274" s="298"/>
      <c r="C274" s="299"/>
      <c r="D274" s="300"/>
      <c r="E274" s="297"/>
      <c r="F274" s="363"/>
      <c r="G274" s="106"/>
    </row>
    <row r="275" spans="1:7" s="130" customFormat="1" ht="78.75">
      <c r="A275" s="294">
        <v>12</v>
      </c>
      <c r="B275" s="22" t="s">
        <v>16</v>
      </c>
      <c r="C275" s="301" t="s">
        <v>610</v>
      </c>
      <c r="D275" s="300">
        <v>1</v>
      </c>
      <c r="E275" s="485"/>
      <c r="F275" s="428">
        <f>D275*E275</f>
        <v>0</v>
      </c>
      <c r="G275" s="106"/>
    </row>
    <row r="276" spans="1:7" s="130" customFormat="1" ht="15.75">
      <c r="A276" s="294"/>
      <c r="B276" s="22"/>
      <c r="C276" s="301"/>
      <c r="D276" s="300"/>
      <c r="E276" s="485"/>
      <c r="F276" s="363"/>
      <c r="G276" s="106"/>
    </row>
    <row r="277" spans="1:7" s="130" customFormat="1" ht="63">
      <c r="A277" s="294">
        <v>13</v>
      </c>
      <c r="B277" s="22" t="s">
        <v>17</v>
      </c>
      <c r="C277" s="301" t="s">
        <v>610</v>
      </c>
      <c r="D277" s="300">
        <v>1</v>
      </c>
      <c r="E277" s="485"/>
      <c r="F277" s="428">
        <f>D277*E277</f>
        <v>0</v>
      </c>
      <c r="G277" s="106"/>
    </row>
    <row r="278" spans="1:7" s="130" customFormat="1" ht="15.75">
      <c r="A278" s="294"/>
      <c r="B278" s="22"/>
      <c r="C278" s="301"/>
      <c r="D278" s="300"/>
      <c r="E278" s="485"/>
      <c r="F278" s="363"/>
      <c r="G278" s="106"/>
    </row>
    <row r="279" spans="1:7" s="130" customFormat="1" ht="63">
      <c r="A279" s="294">
        <v>14</v>
      </c>
      <c r="B279" s="22" t="s">
        <v>18</v>
      </c>
      <c r="C279" s="301"/>
      <c r="D279" s="300"/>
      <c r="E279" s="485"/>
      <c r="F279" s="363"/>
      <c r="G279" s="106"/>
    </row>
    <row r="280" spans="1:7" s="130" customFormat="1" ht="15.75">
      <c r="A280" s="294"/>
      <c r="B280" s="298" t="s">
        <v>564</v>
      </c>
      <c r="C280" s="301" t="s">
        <v>610</v>
      </c>
      <c r="D280" s="300">
        <v>15</v>
      </c>
      <c r="E280" s="485"/>
      <c r="F280" s="430">
        <f>D280*E280</f>
        <v>0</v>
      </c>
      <c r="G280" s="122"/>
    </row>
    <row r="281" spans="1:7" s="130" customFormat="1" ht="15.75">
      <c r="A281" s="294"/>
      <c r="B281" s="298" t="s">
        <v>565</v>
      </c>
      <c r="C281" s="301" t="s">
        <v>610</v>
      </c>
      <c r="D281" s="300">
        <v>10</v>
      </c>
      <c r="E281" s="485"/>
      <c r="F281" s="430">
        <f>D281*E281</f>
        <v>0</v>
      </c>
      <c r="G281" s="122"/>
    </row>
    <row r="282" spans="1:7" s="130" customFormat="1" ht="15.75">
      <c r="A282" s="294"/>
      <c r="B282" s="22"/>
      <c r="C282" s="299"/>
      <c r="D282" s="300"/>
      <c r="E282" s="297"/>
      <c r="F282" s="363"/>
      <c r="G282" s="106"/>
    </row>
    <row r="283" spans="1:7" s="194" customFormat="1" ht="15.75">
      <c r="A283" s="291" t="s">
        <v>460</v>
      </c>
      <c r="B283" s="17" t="s">
        <v>19</v>
      </c>
      <c r="C283" s="292"/>
      <c r="D283" s="293"/>
      <c r="E283" s="486"/>
      <c r="F283" s="434"/>
      <c r="G283" s="193"/>
    </row>
    <row r="284" spans="1:7" s="130" customFormat="1" ht="15.75">
      <c r="A284" s="294"/>
      <c r="B284" s="22"/>
      <c r="C284" s="299"/>
      <c r="D284" s="300"/>
      <c r="E284" s="297"/>
      <c r="F284" s="363"/>
      <c r="G284" s="106"/>
    </row>
    <row r="285" spans="1:7" s="130" customFormat="1" ht="110.25">
      <c r="A285" s="294">
        <v>1</v>
      </c>
      <c r="B285" s="22" t="s">
        <v>20</v>
      </c>
      <c r="C285" s="299"/>
      <c r="D285" s="300"/>
      <c r="E285" s="297"/>
      <c r="F285" s="363"/>
      <c r="G285" s="106"/>
    </row>
    <row r="286" spans="1:7" s="130" customFormat="1" ht="94.5">
      <c r="A286" s="294"/>
      <c r="B286" s="22" t="s">
        <v>21</v>
      </c>
      <c r="C286" s="299"/>
      <c r="D286" s="300"/>
      <c r="E286" s="297"/>
      <c r="F286" s="363"/>
      <c r="G286" s="106"/>
    </row>
    <row r="287" spans="1:7" s="130" customFormat="1" ht="15.75">
      <c r="A287" s="294"/>
      <c r="B287" s="22" t="s">
        <v>22</v>
      </c>
      <c r="C287" s="299" t="s">
        <v>455</v>
      </c>
      <c r="D287" s="300">
        <v>35</v>
      </c>
      <c r="E287" s="297"/>
      <c r="F287" s="428">
        <f>D287*E287</f>
        <v>0</v>
      </c>
      <c r="G287" s="106"/>
    </row>
    <row r="288" spans="1:7" s="130" customFormat="1" ht="15.75">
      <c r="A288" s="294"/>
      <c r="B288" s="22" t="s">
        <v>23</v>
      </c>
      <c r="C288" s="299" t="s">
        <v>455</v>
      </c>
      <c r="D288" s="300">
        <v>100</v>
      </c>
      <c r="E288" s="297"/>
      <c r="F288" s="428">
        <f>D288*E288</f>
        <v>0</v>
      </c>
      <c r="G288" s="106"/>
    </row>
    <row r="289" spans="1:7" s="130" customFormat="1" ht="15.75">
      <c r="A289" s="294"/>
      <c r="B289" s="22" t="s">
        <v>24</v>
      </c>
      <c r="C289" s="299" t="s">
        <v>455</v>
      </c>
      <c r="D289" s="300">
        <v>70</v>
      </c>
      <c r="E289" s="297"/>
      <c r="F289" s="428">
        <f>D289*E289</f>
        <v>0</v>
      </c>
      <c r="G289" s="106"/>
    </row>
    <row r="290" spans="1:7" s="130" customFormat="1" ht="15.75">
      <c r="A290" s="294"/>
      <c r="B290" s="22" t="s">
        <v>25</v>
      </c>
      <c r="C290" s="299" t="s">
        <v>455</v>
      </c>
      <c r="D290" s="300">
        <v>145</v>
      </c>
      <c r="E290" s="297"/>
      <c r="F290" s="428">
        <f>D290*E290</f>
        <v>0</v>
      </c>
      <c r="G290" s="106"/>
    </row>
    <row r="291" spans="1:7" s="130" customFormat="1" ht="15.75">
      <c r="A291" s="294"/>
      <c r="B291" s="22"/>
      <c r="C291" s="299"/>
      <c r="D291" s="300"/>
      <c r="E291" s="297"/>
      <c r="F291" s="363"/>
      <c r="G291" s="106"/>
    </row>
    <row r="292" spans="1:7" s="130" customFormat="1" ht="94.5">
      <c r="A292" s="294">
        <v>2</v>
      </c>
      <c r="B292" s="22" t="s">
        <v>26</v>
      </c>
      <c r="C292" s="299"/>
      <c r="D292" s="300"/>
      <c r="E292" s="297"/>
      <c r="F292" s="363"/>
      <c r="G292" s="106"/>
    </row>
    <row r="293" spans="1:7" s="130" customFormat="1" ht="94.5">
      <c r="A293" s="294"/>
      <c r="B293" s="22" t="s">
        <v>27</v>
      </c>
      <c r="C293" s="299"/>
      <c r="D293" s="300"/>
      <c r="E293" s="297"/>
      <c r="F293" s="363"/>
      <c r="G293" s="106"/>
    </row>
    <row r="294" spans="1:7" s="130" customFormat="1" ht="15.75">
      <c r="A294" s="294"/>
      <c r="B294" s="22" t="s">
        <v>28</v>
      </c>
      <c r="C294" s="299" t="s">
        <v>455</v>
      </c>
      <c r="D294" s="300">
        <v>70</v>
      </c>
      <c r="E294" s="297"/>
      <c r="F294" s="428">
        <f>D294*E294</f>
        <v>0</v>
      </c>
      <c r="G294" s="106"/>
    </row>
    <row r="295" spans="1:7" s="130" customFormat="1" ht="15.75">
      <c r="A295" s="294"/>
      <c r="B295" s="22" t="s">
        <v>29</v>
      </c>
      <c r="C295" s="299" t="s">
        <v>455</v>
      </c>
      <c r="D295" s="300">
        <v>40</v>
      </c>
      <c r="E295" s="297"/>
      <c r="F295" s="428">
        <f>D295*E295</f>
        <v>0</v>
      </c>
      <c r="G295" s="106"/>
    </row>
    <row r="296" spans="1:7" s="130" customFormat="1" ht="15.75">
      <c r="A296" s="294"/>
      <c r="B296" s="22"/>
      <c r="C296" s="299"/>
      <c r="D296" s="300"/>
      <c r="E296" s="297"/>
      <c r="F296" s="363"/>
      <c r="G296" s="106"/>
    </row>
    <row r="297" spans="1:7" s="130" customFormat="1" ht="63">
      <c r="A297" s="294">
        <v>3</v>
      </c>
      <c r="B297" s="22" t="s">
        <v>31</v>
      </c>
      <c r="C297" s="299"/>
      <c r="D297" s="300"/>
      <c r="E297" s="297"/>
      <c r="F297" s="363"/>
      <c r="G297" s="106"/>
    </row>
    <row r="298" spans="1:7" s="130" customFormat="1" ht="15.75">
      <c r="A298" s="294"/>
      <c r="B298" s="298" t="s">
        <v>550</v>
      </c>
      <c r="C298" s="299" t="s">
        <v>610</v>
      </c>
      <c r="D298" s="300">
        <v>4</v>
      </c>
      <c r="E298" s="297"/>
      <c r="F298" s="428">
        <f>D298*E298</f>
        <v>0</v>
      </c>
      <c r="G298" s="106"/>
    </row>
    <row r="299" spans="1:7" s="130" customFormat="1" ht="15.75">
      <c r="A299" s="294"/>
      <c r="B299" s="298" t="s">
        <v>551</v>
      </c>
      <c r="C299" s="299" t="s">
        <v>610</v>
      </c>
      <c r="D299" s="300">
        <v>3</v>
      </c>
      <c r="E299" s="297"/>
      <c r="F299" s="428">
        <f>D299*E299</f>
        <v>0</v>
      </c>
      <c r="G299" s="106"/>
    </row>
    <row r="300" spans="1:7" s="130" customFormat="1" ht="15.75">
      <c r="A300" s="294"/>
      <c r="B300" s="298" t="s">
        <v>32</v>
      </c>
      <c r="C300" s="299" t="s">
        <v>610</v>
      </c>
      <c r="D300" s="300">
        <v>4</v>
      </c>
      <c r="E300" s="297"/>
      <c r="F300" s="428">
        <f>D300*E300</f>
        <v>0</v>
      </c>
      <c r="G300" s="106"/>
    </row>
    <row r="301" spans="1:7" s="130" customFormat="1" ht="15.75">
      <c r="A301" s="294"/>
      <c r="B301" s="298"/>
      <c r="C301" s="299"/>
      <c r="D301" s="300"/>
      <c r="E301" s="297"/>
      <c r="F301" s="363"/>
      <c r="G301" s="106"/>
    </row>
    <row r="302" spans="1:7" s="130" customFormat="1" ht="63">
      <c r="A302" s="294">
        <v>4</v>
      </c>
      <c r="B302" s="22" t="s">
        <v>33</v>
      </c>
      <c r="C302" s="299"/>
      <c r="D302" s="300"/>
      <c r="E302" s="297"/>
      <c r="F302" s="363"/>
      <c r="G302" s="106"/>
    </row>
    <row r="303" spans="1:7" s="130" customFormat="1" ht="15.75">
      <c r="A303" s="294"/>
      <c r="B303" s="298" t="s">
        <v>550</v>
      </c>
      <c r="C303" s="299" t="s">
        <v>610</v>
      </c>
      <c r="D303" s="300">
        <v>4</v>
      </c>
      <c r="E303" s="297"/>
      <c r="F303" s="428">
        <f>D303*E303</f>
        <v>0</v>
      </c>
      <c r="G303" s="106"/>
    </row>
    <row r="304" spans="1:7" s="130" customFormat="1" ht="15.75">
      <c r="A304" s="294"/>
      <c r="B304" s="298"/>
      <c r="C304" s="299"/>
      <c r="D304" s="300"/>
      <c r="E304" s="297"/>
      <c r="F304" s="363"/>
      <c r="G304" s="106"/>
    </row>
    <row r="305" spans="1:7" s="130" customFormat="1" ht="94.5">
      <c r="A305" s="294">
        <v>5</v>
      </c>
      <c r="B305" s="22" t="s">
        <v>34</v>
      </c>
      <c r="C305" s="301" t="s">
        <v>610</v>
      </c>
      <c r="D305" s="300">
        <v>4</v>
      </c>
      <c r="E305" s="485"/>
      <c r="F305" s="428">
        <f>D305*E305</f>
        <v>0</v>
      </c>
      <c r="G305" s="106"/>
    </row>
    <row r="306" spans="1:7" s="130" customFormat="1" ht="15.75">
      <c r="A306" s="294"/>
      <c r="B306" s="22"/>
      <c r="C306" s="301"/>
      <c r="D306" s="300"/>
      <c r="E306" s="485"/>
      <c r="F306" s="363"/>
      <c r="G306" s="106"/>
    </row>
    <row r="307" spans="1:7" s="130" customFormat="1" ht="78.75">
      <c r="A307" s="294">
        <v>6</v>
      </c>
      <c r="B307" s="22" t="s">
        <v>35</v>
      </c>
      <c r="C307" s="301" t="s">
        <v>372</v>
      </c>
      <c r="D307" s="300">
        <v>160</v>
      </c>
      <c r="E307" s="485"/>
      <c r="F307" s="428">
        <f>D307*E307</f>
        <v>0</v>
      </c>
      <c r="G307" s="106"/>
    </row>
    <row r="308" spans="1:7" s="130" customFormat="1" ht="15.75">
      <c r="A308" s="294"/>
      <c r="B308" s="22"/>
      <c r="C308" s="299"/>
      <c r="D308" s="300"/>
      <c r="E308" s="297"/>
      <c r="F308" s="363"/>
      <c r="G308" s="106"/>
    </row>
    <row r="309" spans="1:7" s="194" customFormat="1" ht="15.75">
      <c r="A309" s="291" t="s">
        <v>497</v>
      </c>
      <c r="B309" s="17" t="s">
        <v>36</v>
      </c>
      <c r="C309" s="292"/>
      <c r="D309" s="293"/>
      <c r="E309" s="486"/>
      <c r="F309" s="434"/>
      <c r="G309" s="193"/>
    </row>
    <row r="310" spans="1:7" s="130" customFormat="1" ht="15.75">
      <c r="A310" s="294"/>
      <c r="B310" s="22"/>
      <c r="C310" s="299"/>
      <c r="D310" s="300"/>
      <c r="E310" s="297"/>
      <c r="F310" s="363"/>
      <c r="G310" s="106"/>
    </row>
    <row r="311" spans="1:7" s="130" customFormat="1" ht="110.25">
      <c r="A311" s="294">
        <v>1</v>
      </c>
      <c r="B311" s="22" t="s">
        <v>37</v>
      </c>
      <c r="C311" s="299"/>
      <c r="D311" s="300"/>
      <c r="E311" s="297"/>
      <c r="F311" s="363"/>
      <c r="G311" s="106"/>
    </row>
    <row r="312" spans="1:7" s="130" customFormat="1" ht="15.75">
      <c r="A312" s="294"/>
      <c r="B312" s="298" t="s">
        <v>459</v>
      </c>
      <c r="C312" s="299" t="s">
        <v>455</v>
      </c>
      <c r="D312" s="300">
        <v>10</v>
      </c>
      <c r="E312" s="297"/>
      <c r="F312" s="428">
        <f>D312*E312</f>
        <v>0</v>
      </c>
      <c r="G312" s="106"/>
    </row>
    <row r="313" spans="1:7" s="130" customFormat="1" ht="15.75">
      <c r="A313" s="294"/>
      <c r="B313" s="298" t="s">
        <v>38</v>
      </c>
      <c r="C313" s="299" t="s">
        <v>455</v>
      </c>
      <c r="D313" s="300">
        <v>25</v>
      </c>
      <c r="E313" s="297"/>
      <c r="F313" s="428">
        <f>D313*E313</f>
        <v>0</v>
      </c>
      <c r="G313" s="106"/>
    </row>
    <row r="314" spans="1:7" s="130" customFormat="1" ht="15.75">
      <c r="A314" s="294"/>
      <c r="B314" s="298" t="s">
        <v>39</v>
      </c>
      <c r="C314" s="299" t="s">
        <v>455</v>
      </c>
      <c r="D314" s="300">
        <v>25</v>
      </c>
      <c r="E314" s="297"/>
      <c r="F314" s="428">
        <f>D314*E314</f>
        <v>0</v>
      </c>
      <c r="G314" s="106"/>
    </row>
    <row r="315" spans="1:7" s="130" customFormat="1" ht="15.75">
      <c r="A315" s="294"/>
      <c r="B315" s="298"/>
      <c r="C315" s="299"/>
      <c r="D315" s="300"/>
      <c r="E315" s="297"/>
      <c r="F315" s="363"/>
      <c r="G315" s="106"/>
    </row>
    <row r="316" spans="1:7" s="130" customFormat="1" ht="51.75" customHeight="1">
      <c r="A316" s="294">
        <v>2</v>
      </c>
      <c r="B316" s="304" t="s">
        <v>40</v>
      </c>
      <c r="C316" s="299"/>
      <c r="D316" s="300"/>
      <c r="E316" s="297"/>
      <c r="F316" s="363"/>
      <c r="G316" s="106"/>
    </row>
    <row r="317" spans="1:7" s="130" customFormat="1" ht="15.75">
      <c r="A317" s="294"/>
      <c r="B317" s="298" t="s">
        <v>38</v>
      </c>
      <c r="C317" s="299" t="s">
        <v>610</v>
      </c>
      <c r="D317" s="300">
        <v>15</v>
      </c>
      <c r="E317" s="297"/>
      <c r="F317" s="428">
        <f>D317*E317</f>
        <v>0</v>
      </c>
      <c r="G317" s="106"/>
    </row>
    <row r="318" spans="1:7" s="130" customFormat="1" ht="15.75">
      <c r="A318" s="294"/>
      <c r="B318" s="298" t="s">
        <v>39</v>
      </c>
      <c r="C318" s="299" t="s">
        <v>610</v>
      </c>
      <c r="D318" s="300">
        <v>6</v>
      </c>
      <c r="E318" s="297"/>
      <c r="F318" s="428">
        <f>D318*E318</f>
        <v>0</v>
      </c>
      <c r="G318" s="106"/>
    </row>
    <row r="319" spans="1:7" s="130" customFormat="1" ht="15.75">
      <c r="A319" s="294"/>
      <c r="B319" s="298"/>
      <c r="C319" s="299"/>
      <c r="D319" s="300"/>
      <c r="E319" s="297"/>
      <c r="F319" s="363"/>
      <c r="G319" s="106"/>
    </row>
    <row r="320" spans="1:7" s="130" customFormat="1" ht="31.5">
      <c r="A320" s="294">
        <v>3</v>
      </c>
      <c r="B320" s="304" t="s">
        <v>41</v>
      </c>
      <c r="C320" s="299"/>
      <c r="D320" s="300"/>
      <c r="E320" s="297"/>
      <c r="F320" s="363"/>
      <c r="G320" s="106"/>
    </row>
    <row r="321" spans="1:7" s="130" customFormat="1" ht="15.75">
      <c r="A321" s="294"/>
      <c r="B321" s="298" t="s">
        <v>39</v>
      </c>
      <c r="C321" s="299" t="s">
        <v>610</v>
      </c>
      <c r="D321" s="300">
        <v>7</v>
      </c>
      <c r="E321" s="297"/>
      <c r="F321" s="428">
        <f>D321*E321</f>
        <v>0</v>
      </c>
      <c r="G321" s="106"/>
    </row>
    <row r="322" spans="1:7" s="130" customFormat="1" ht="15.75">
      <c r="A322" s="294"/>
      <c r="B322" s="298"/>
      <c r="C322" s="299"/>
      <c r="D322" s="300"/>
      <c r="E322" s="297"/>
      <c r="F322" s="363"/>
      <c r="G322" s="106"/>
    </row>
    <row r="323" spans="1:7" s="130" customFormat="1" ht="63">
      <c r="A323" s="294">
        <v>4</v>
      </c>
      <c r="B323" s="22" t="s">
        <v>42</v>
      </c>
      <c r="C323" s="299"/>
      <c r="D323" s="300"/>
      <c r="E323" s="297"/>
      <c r="F323" s="363"/>
      <c r="G323" s="106"/>
    </row>
    <row r="324" spans="1:7" s="130" customFormat="1" ht="15.75">
      <c r="A324" s="294"/>
      <c r="B324" s="298" t="s">
        <v>458</v>
      </c>
      <c r="C324" s="299" t="s">
        <v>455</v>
      </c>
      <c r="D324" s="300">
        <v>3</v>
      </c>
      <c r="E324" s="297"/>
      <c r="F324" s="428">
        <f>D324*E324</f>
        <v>0</v>
      </c>
      <c r="G324" s="106"/>
    </row>
    <row r="325" spans="1:7" s="130" customFormat="1" ht="15.75">
      <c r="A325" s="294"/>
      <c r="B325" s="298" t="s">
        <v>459</v>
      </c>
      <c r="C325" s="299" t="s">
        <v>455</v>
      </c>
      <c r="D325" s="300">
        <v>20</v>
      </c>
      <c r="E325" s="297"/>
      <c r="F325" s="428">
        <f>D325*E325</f>
        <v>0</v>
      </c>
      <c r="G325" s="106"/>
    </row>
    <row r="326" spans="1:7" s="130" customFormat="1" ht="15.75">
      <c r="A326" s="294"/>
      <c r="B326" s="298" t="s">
        <v>38</v>
      </c>
      <c r="C326" s="299" t="s">
        <v>455</v>
      </c>
      <c r="D326" s="300">
        <v>10</v>
      </c>
      <c r="E326" s="297"/>
      <c r="F326" s="428">
        <f>D326*E326</f>
        <v>0</v>
      </c>
      <c r="G326" s="106"/>
    </row>
    <row r="327" spans="1:7" s="130" customFormat="1" ht="15.75">
      <c r="A327" s="294"/>
      <c r="B327" s="298" t="s">
        <v>39</v>
      </c>
      <c r="C327" s="299" t="s">
        <v>455</v>
      </c>
      <c r="D327" s="300">
        <v>10</v>
      </c>
      <c r="E327" s="297"/>
      <c r="F327" s="428">
        <f>D327*E327</f>
        <v>0</v>
      </c>
      <c r="G327" s="106"/>
    </row>
    <row r="328" spans="1:7" s="130" customFormat="1" ht="15.75">
      <c r="A328" s="294"/>
      <c r="B328" s="298"/>
      <c r="C328" s="299"/>
      <c r="D328" s="300"/>
      <c r="E328" s="297"/>
      <c r="F328" s="363"/>
      <c r="G328" s="106"/>
    </row>
    <row r="329" spans="1:7" s="130" customFormat="1" ht="47.25">
      <c r="A329" s="294">
        <v>5</v>
      </c>
      <c r="B329" s="304" t="s">
        <v>43</v>
      </c>
      <c r="C329" s="301" t="s">
        <v>610</v>
      </c>
      <c r="D329" s="300">
        <v>2</v>
      </c>
      <c r="E329" s="485"/>
      <c r="F329" s="428">
        <f>D329*E329</f>
        <v>0</v>
      </c>
      <c r="G329" s="106"/>
    </row>
    <row r="330" spans="1:7" s="130" customFormat="1" ht="15.75">
      <c r="A330" s="294"/>
      <c r="B330" s="304"/>
      <c r="C330" s="301"/>
      <c r="D330" s="300"/>
      <c r="E330" s="485"/>
      <c r="F330" s="363"/>
      <c r="G330" s="106"/>
    </row>
    <row r="331" spans="1:7" s="130" customFormat="1" ht="31.5">
      <c r="A331" s="294">
        <v>6</v>
      </c>
      <c r="B331" s="305" t="s">
        <v>44</v>
      </c>
      <c r="C331" s="301" t="s">
        <v>610</v>
      </c>
      <c r="D331" s="300">
        <v>1</v>
      </c>
      <c r="E331" s="485"/>
      <c r="F331" s="428">
        <f>D331*E331</f>
        <v>0</v>
      </c>
      <c r="G331" s="106"/>
    </row>
    <row r="332" spans="1:7" s="130" customFormat="1" ht="15.75">
      <c r="A332" s="294"/>
      <c r="B332" s="298"/>
      <c r="C332" s="299"/>
      <c r="D332" s="300"/>
      <c r="E332" s="297"/>
      <c r="F332" s="363"/>
      <c r="G332" s="106"/>
    </row>
    <row r="333" spans="1:7" s="194" customFormat="1" ht="15.75">
      <c r="A333" s="291" t="s">
        <v>501</v>
      </c>
      <c r="B333" s="306" t="s">
        <v>45</v>
      </c>
      <c r="C333" s="292"/>
      <c r="D333" s="293"/>
      <c r="E333" s="486"/>
      <c r="F333" s="434"/>
      <c r="G333" s="193"/>
    </row>
    <row r="334" spans="1:7" s="130" customFormat="1" ht="15.75">
      <c r="A334" s="294"/>
      <c r="B334" s="298"/>
      <c r="C334" s="299"/>
      <c r="D334" s="300"/>
      <c r="E334" s="297"/>
      <c r="F334" s="363"/>
      <c r="G334" s="106"/>
    </row>
    <row r="335" spans="1:7" s="130" customFormat="1" ht="15.75">
      <c r="A335" s="294">
        <v>1</v>
      </c>
      <c r="B335" s="304" t="s">
        <v>46</v>
      </c>
      <c r="C335" s="299"/>
      <c r="D335" s="300"/>
      <c r="E335" s="297"/>
      <c r="F335" s="363"/>
      <c r="G335" s="106"/>
    </row>
    <row r="336" spans="1:7" s="130" customFormat="1" ht="78.75">
      <c r="A336" s="294"/>
      <c r="B336" s="303" t="s">
        <v>47</v>
      </c>
      <c r="C336" s="299"/>
      <c r="D336" s="300"/>
      <c r="E336" s="297"/>
      <c r="F336" s="363"/>
      <c r="G336" s="106"/>
    </row>
    <row r="337" spans="1:7" s="130" customFormat="1" ht="126">
      <c r="A337" s="294"/>
      <c r="B337" s="303" t="s">
        <v>48</v>
      </c>
      <c r="C337" s="299"/>
      <c r="D337" s="300"/>
      <c r="E337" s="297"/>
      <c r="F337" s="363"/>
      <c r="G337" s="106"/>
    </row>
    <row r="338" spans="1:7" s="130" customFormat="1" ht="15.75">
      <c r="A338" s="294"/>
      <c r="B338" s="304" t="s">
        <v>49</v>
      </c>
      <c r="C338" s="299"/>
      <c r="D338" s="300"/>
      <c r="E338" s="297"/>
      <c r="F338" s="363"/>
      <c r="G338" s="106"/>
    </row>
    <row r="339" spans="1:7" s="130" customFormat="1" ht="31.5">
      <c r="A339" s="294"/>
      <c r="B339" s="304" t="s">
        <v>50</v>
      </c>
      <c r="C339" s="299"/>
      <c r="D339" s="300"/>
      <c r="E339" s="297"/>
      <c r="F339" s="363"/>
      <c r="G339" s="106"/>
    </row>
    <row r="340" spans="1:7" s="130" customFormat="1" ht="15.75">
      <c r="A340" s="294"/>
      <c r="B340" s="304" t="s">
        <v>51</v>
      </c>
      <c r="C340" s="299"/>
      <c r="D340" s="300"/>
      <c r="E340" s="297"/>
      <c r="F340" s="363"/>
      <c r="G340" s="106"/>
    </row>
    <row r="341" spans="1:7" s="130" customFormat="1" ht="15.75">
      <c r="A341" s="294"/>
      <c r="B341" s="298" t="s">
        <v>52</v>
      </c>
      <c r="C341" s="299" t="s">
        <v>610</v>
      </c>
      <c r="D341" s="300">
        <v>3</v>
      </c>
      <c r="E341" s="297"/>
      <c r="F341" s="428">
        <f>D341*E341</f>
        <v>0</v>
      </c>
      <c r="G341" s="106"/>
    </row>
    <row r="342" spans="1:7" s="130" customFormat="1" ht="15.75">
      <c r="A342" s="294"/>
      <c r="B342" s="469" t="s">
        <v>694</v>
      </c>
      <c r="C342" s="299"/>
      <c r="D342" s="300"/>
      <c r="E342" s="297"/>
      <c r="F342" s="363"/>
      <c r="G342" s="106"/>
    </row>
    <row r="343" spans="1:7" s="130" customFormat="1" ht="15.75">
      <c r="A343" s="294">
        <v>2</v>
      </c>
      <c r="B343" s="303" t="s">
        <v>53</v>
      </c>
      <c r="C343" s="299"/>
      <c r="D343" s="300"/>
      <c r="E343" s="297"/>
      <c r="F343" s="363"/>
      <c r="G343" s="106"/>
    </row>
    <row r="344" spans="1:7" s="130" customFormat="1" ht="63">
      <c r="A344" s="294"/>
      <c r="B344" s="303" t="s">
        <v>54</v>
      </c>
      <c r="C344" s="299"/>
      <c r="D344" s="300"/>
      <c r="E344" s="297"/>
      <c r="F344" s="363"/>
      <c r="G344" s="106"/>
    </row>
    <row r="345" spans="1:7" s="130" customFormat="1" ht="63">
      <c r="A345" s="294"/>
      <c r="B345" s="303" t="s">
        <v>55</v>
      </c>
      <c r="C345" s="299"/>
      <c r="D345" s="300"/>
      <c r="E345" s="297"/>
      <c r="F345" s="363"/>
      <c r="G345" s="106"/>
    </row>
    <row r="346" spans="1:7" s="130" customFormat="1" ht="94.5">
      <c r="A346" s="294"/>
      <c r="B346" s="303" t="s">
        <v>56</v>
      </c>
      <c r="C346" s="299"/>
      <c r="D346" s="300"/>
      <c r="E346" s="297"/>
      <c r="F346" s="363"/>
      <c r="G346" s="106"/>
    </row>
    <row r="347" spans="1:7" s="130" customFormat="1" ht="31.5">
      <c r="A347" s="294"/>
      <c r="B347" s="303" t="s">
        <v>57</v>
      </c>
      <c r="C347" s="299"/>
      <c r="D347" s="300"/>
      <c r="E347" s="297"/>
      <c r="F347" s="363"/>
      <c r="G347" s="106"/>
    </row>
    <row r="348" spans="1:7" s="130" customFormat="1" ht="15.75">
      <c r="A348" s="294"/>
      <c r="B348" s="303" t="s">
        <v>51</v>
      </c>
      <c r="C348" s="299"/>
      <c r="D348" s="300"/>
      <c r="E348" s="297"/>
      <c r="F348" s="363"/>
      <c r="G348" s="106"/>
    </row>
    <row r="349" spans="1:7" s="130" customFormat="1" ht="15.75">
      <c r="A349" s="294"/>
      <c r="B349" s="303" t="s">
        <v>58</v>
      </c>
      <c r="C349" s="299" t="s">
        <v>610</v>
      </c>
      <c r="D349" s="300">
        <v>1</v>
      </c>
      <c r="E349" s="297"/>
      <c r="F349" s="428">
        <f>D349*E349</f>
        <v>0</v>
      </c>
      <c r="G349" s="106"/>
    </row>
    <row r="350" spans="1:7" s="130" customFormat="1" ht="15.75">
      <c r="A350" s="294"/>
      <c r="B350" s="469" t="s">
        <v>694</v>
      </c>
      <c r="C350" s="299"/>
      <c r="D350" s="300"/>
      <c r="E350" s="297"/>
      <c r="F350" s="363"/>
      <c r="G350" s="106"/>
    </row>
    <row r="351" spans="1:7" s="130" customFormat="1" ht="15.75">
      <c r="A351" s="294">
        <v>3</v>
      </c>
      <c r="B351" s="22" t="s">
        <v>53</v>
      </c>
      <c r="C351" s="299"/>
      <c r="D351" s="300"/>
      <c r="E351" s="297"/>
      <c r="F351" s="363"/>
      <c r="G351" s="106"/>
    </row>
    <row r="352" spans="1:7" s="130" customFormat="1" ht="63">
      <c r="A352" s="294"/>
      <c r="B352" s="22" t="s">
        <v>54</v>
      </c>
      <c r="C352" s="299"/>
      <c r="D352" s="300"/>
      <c r="E352" s="297"/>
      <c r="F352" s="363"/>
      <c r="G352" s="106"/>
    </row>
    <row r="353" spans="1:7" s="130" customFormat="1" ht="31.5">
      <c r="A353" s="294"/>
      <c r="B353" s="307" t="s">
        <v>59</v>
      </c>
      <c r="C353" s="299"/>
      <c r="D353" s="300"/>
      <c r="E353" s="297"/>
      <c r="F353" s="363"/>
      <c r="G353" s="106"/>
    </row>
    <row r="354" spans="1:7" s="130" customFormat="1" ht="94.5">
      <c r="A354" s="294"/>
      <c r="B354" s="303" t="s">
        <v>56</v>
      </c>
      <c r="C354" s="299"/>
      <c r="D354" s="300"/>
      <c r="E354" s="297"/>
      <c r="F354" s="363"/>
      <c r="G354" s="106"/>
    </row>
    <row r="355" spans="1:7" s="130" customFormat="1" ht="31.5">
      <c r="A355" s="294"/>
      <c r="B355" s="303" t="s">
        <v>57</v>
      </c>
      <c r="C355" s="299"/>
      <c r="D355" s="300"/>
      <c r="E355" s="297"/>
      <c r="F355" s="363"/>
      <c r="G355" s="106"/>
    </row>
    <row r="356" spans="1:7" s="130" customFormat="1" ht="15.75">
      <c r="A356" s="294"/>
      <c r="B356" s="22" t="s">
        <v>51</v>
      </c>
      <c r="C356" s="299"/>
      <c r="D356" s="300"/>
      <c r="E356" s="297"/>
      <c r="F356" s="363"/>
      <c r="G356" s="106"/>
    </row>
    <row r="357" spans="1:7" s="130" customFormat="1" ht="15.75">
      <c r="A357" s="294"/>
      <c r="B357" s="22" t="s">
        <v>60</v>
      </c>
      <c r="C357" s="299" t="s">
        <v>610</v>
      </c>
      <c r="D357" s="300">
        <v>1</v>
      </c>
      <c r="E357" s="297"/>
      <c r="F357" s="428">
        <f>D357*E357</f>
        <v>0</v>
      </c>
      <c r="G357" s="106"/>
    </row>
    <row r="358" spans="1:7" s="130" customFormat="1" ht="15.75">
      <c r="A358" s="294"/>
      <c r="B358" s="22" t="s">
        <v>58</v>
      </c>
      <c r="C358" s="299" t="s">
        <v>610</v>
      </c>
      <c r="D358" s="300">
        <v>7</v>
      </c>
      <c r="E358" s="297"/>
      <c r="F358" s="428">
        <f>D358*E358</f>
        <v>0</v>
      </c>
      <c r="G358" s="106"/>
    </row>
    <row r="359" spans="1:7" s="130" customFormat="1" ht="15.75">
      <c r="A359" s="294"/>
      <c r="B359" s="469" t="s">
        <v>694</v>
      </c>
      <c r="C359" s="299"/>
      <c r="D359" s="300"/>
      <c r="E359" s="297"/>
      <c r="F359" s="363"/>
      <c r="G359" s="106"/>
    </row>
    <row r="360" spans="1:7" s="130" customFormat="1" ht="15.75">
      <c r="A360" s="294">
        <v>4</v>
      </c>
      <c r="B360" s="22" t="s">
        <v>61</v>
      </c>
      <c r="C360" s="299"/>
      <c r="D360" s="300"/>
      <c r="E360" s="297"/>
      <c r="F360" s="363"/>
      <c r="G360" s="106"/>
    </row>
    <row r="361" spans="1:7" s="130" customFormat="1" ht="63">
      <c r="A361" s="294"/>
      <c r="B361" s="22" t="s">
        <v>54</v>
      </c>
      <c r="C361" s="299"/>
      <c r="D361" s="300"/>
      <c r="E361" s="297"/>
      <c r="F361" s="363"/>
      <c r="G361" s="106"/>
    </row>
    <row r="362" spans="1:7" s="130" customFormat="1" ht="31.5">
      <c r="A362" s="294"/>
      <c r="B362" s="307" t="s">
        <v>59</v>
      </c>
      <c r="C362" s="299"/>
      <c r="D362" s="300"/>
      <c r="E362" s="297"/>
      <c r="F362" s="363"/>
      <c r="G362" s="106"/>
    </row>
    <row r="363" spans="1:7" s="130" customFormat="1" ht="94.5">
      <c r="A363" s="294"/>
      <c r="B363" s="303" t="s">
        <v>62</v>
      </c>
      <c r="C363" s="299"/>
      <c r="D363" s="300"/>
      <c r="E363" s="297"/>
      <c r="F363" s="363"/>
      <c r="G363" s="106"/>
    </row>
    <row r="364" spans="1:7" s="130" customFormat="1" ht="31.5">
      <c r="A364" s="294"/>
      <c r="B364" s="303" t="s">
        <v>57</v>
      </c>
      <c r="C364" s="299"/>
      <c r="D364" s="300"/>
      <c r="E364" s="297"/>
      <c r="F364" s="363"/>
      <c r="G364" s="106"/>
    </row>
    <row r="365" spans="1:7" s="130" customFormat="1" ht="15.75">
      <c r="A365" s="294"/>
      <c r="B365" s="22" t="s">
        <v>51</v>
      </c>
      <c r="C365" s="299"/>
      <c r="D365" s="300"/>
      <c r="E365" s="297"/>
      <c r="F365" s="363"/>
      <c r="G365" s="106"/>
    </row>
    <row r="366" spans="1:7" s="130" customFormat="1" ht="15.75">
      <c r="A366" s="294"/>
      <c r="B366" s="22" t="s">
        <v>58</v>
      </c>
      <c r="C366" s="299" t="s">
        <v>610</v>
      </c>
      <c r="D366" s="300">
        <v>2</v>
      </c>
      <c r="E366" s="297"/>
      <c r="F366" s="428">
        <f>D366*E366</f>
        <v>0</v>
      </c>
      <c r="G366" s="106"/>
    </row>
    <row r="367" spans="1:7" s="130" customFormat="1" ht="15.75">
      <c r="A367" s="294"/>
      <c r="B367" s="469" t="s">
        <v>694</v>
      </c>
      <c r="C367" s="299"/>
      <c r="D367" s="300"/>
      <c r="E367" s="297"/>
      <c r="F367" s="363"/>
      <c r="G367" s="106"/>
    </row>
    <row r="368" spans="1:7" s="130" customFormat="1" ht="15.75">
      <c r="A368" s="294">
        <v>5</v>
      </c>
      <c r="B368" s="22" t="s">
        <v>63</v>
      </c>
      <c r="C368" s="299"/>
      <c r="D368" s="300"/>
      <c r="E368" s="297"/>
      <c r="F368" s="363"/>
      <c r="G368" s="106"/>
    </row>
    <row r="369" spans="1:7" s="130" customFormat="1" ht="47.25">
      <c r="A369" s="294"/>
      <c r="B369" s="307" t="s">
        <v>64</v>
      </c>
      <c r="C369" s="299"/>
      <c r="D369" s="300"/>
      <c r="E369" s="297"/>
      <c r="F369" s="363"/>
      <c r="G369" s="106"/>
    </row>
    <row r="370" spans="1:7" s="130" customFormat="1" ht="110.25">
      <c r="A370" s="294"/>
      <c r="B370" s="307" t="s">
        <v>65</v>
      </c>
      <c r="C370" s="299"/>
      <c r="D370" s="300"/>
      <c r="E370" s="297"/>
      <c r="F370" s="363"/>
      <c r="G370" s="106"/>
    </row>
    <row r="371" spans="1:7" s="130" customFormat="1" ht="31.5">
      <c r="A371" s="294"/>
      <c r="B371" s="307" t="s">
        <v>66</v>
      </c>
      <c r="C371" s="299"/>
      <c r="D371" s="300"/>
      <c r="E371" s="297"/>
      <c r="F371" s="363"/>
      <c r="G371" s="106"/>
    </row>
    <row r="372" spans="1:7" s="130" customFormat="1" ht="31.5">
      <c r="A372" s="294"/>
      <c r="B372" s="307" t="s">
        <v>67</v>
      </c>
      <c r="C372" s="299"/>
      <c r="D372" s="300"/>
      <c r="E372" s="297"/>
      <c r="F372" s="363"/>
      <c r="G372" s="106"/>
    </row>
    <row r="373" spans="1:7" s="130" customFormat="1" ht="15.75">
      <c r="A373" s="294"/>
      <c r="B373" s="22" t="s">
        <v>51</v>
      </c>
      <c r="C373" s="299"/>
      <c r="D373" s="300"/>
      <c r="E373" s="297"/>
      <c r="F373" s="363"/>
      <c r="G373" s="106"/>
    </row>
    <row r="374" spans="1:7" s="130" customFormat="1" ht="15.75">
      <c r="A374" s="294"/>
      <c r="B374" s="298" t="s">
        <v>52</v>
      </c>
      <c r="C374" s="299" t="s">
        <v>610</v>
      </c>
      <c r="D374" s="300">
        <v>2</v>
      </c>
      <c r="E374" s="297"/>
      <c r="F374" s="428">
        <f>D374*E374</f>
        <v>0</v>
      </c>
      <c r="G374" s="106"/>
    </row>
    <row r="375" spans="1:7" s="130" customFormat="1" ht="15.75">
      <c r="A375" s="294"/>
      <c r="B375" s="469" t="s">
        <v>694</v>
      </c>
      <c r="C375" s="299"/>
      <c r="D375" s="300"/>
      <c r="E375" s="297"/>
      <c r="F375" s="363"/>
      <c r="G375" s="106"/>
    </row>
    <row r="376" spans="1:7" s="130" customFormat="1" ht="47.25">
      <c r="A376" s="294">
        <v>6</v>
      </c>
      <c r="B376" s="22" t="s">
        <v>68</v>
      </c>
      <c r="C376" s="301"/>
      <c r="D376" s="300"/>
      <c r="E376" s="485"/>
      <c r="F376" s="363"/>
      <c r="G376" s="106"/>
    </row>
    <row r="377" spans="1:7" s="130" customFormat="1" ht="94.5">
      <c r="A377" s="294"/>
      <c r="B377" s="307" t="s">
        <v>69</v>
      </c>
      <c r="C377" s="301" t="s">
        <v>610</v>
      </c>
      <c r="D377" s="300">
        <v>4</v>
      </c>
      <c r="E377" s="485"/>
      <c r="F377" s="428">
        <f>D377*E377</f>
        <v>0</v>
      </c>
      <c r="G377" s="106"/>
    </row>
    <row r="378" spans="1:7" s="130" customFormat="1" ht="63">
      <c r="A378" s="294"/>
      <c r="B378" s="303" t="s">
        <v>70</v>
      </c>
      <c r="C378" s="301" t="s">
        <v>610</v>
      </c>
      <c r="D378" s="300">
        <v>3</v>
      </c>
      <c r="E378" s="485"/>
      <c r="F378" s="428">
        <f>D378*E378</f>
        <v>0</v>
      </c>
      <c r="G378" s="106"/>
    </row>
    <row r="379" spans="1:7" s="130" customFormat="1" ht="63">
      <c r="A379" s="294"/>
      <c r="B379" s="303" t="s">
        <v>71</v>
      </c>
      <c r="C379" s="301" t="s">
        <v>610</v>
      </c>
      <c r="D379" s="300">
        <v>1</v>
      </c>
      <c r="E379" s="485"/>
      <c r="F379" s="428">
        <f>D379*E379</f>
        <v>0</v>
      </c>
      <c r="G379" s="106"/>
    </row>
    <row r="380" spans="1:7" s="130" customFormat="1" ht="15.75">
      <c r="A380" s="294"/>
      <c r="B380" s="303"/>
      <c r="C380" s="301"/>
      <c r="D380" s="300"/>
      <c r="E380" s="485"/>
      <c r="F380" s="363"/>
      <c r="G380" s="106"/>
    </row>
    <row r="381" spans="1:7" s="130" customFormat="1" ht="110.25">
      <c r="A381" s="294">
        <v>7</v>
      </c>
      <c r="B381" s="22" t="s">
        <v>72</v>
      </c>
      <c r="C381" s="301" t="s">
        <v>610</v>
      </c>
      <c r="D381" s="300">
        <v>1</v>
      </c>
      <c r="E381" s="485"/>
      <c r="F381" s="428">
        <f>D381*E381</f>
        <v>0</v>
      </c>
      <c r="G381" s="106"/>
    </row>
    <row r="382" spans="1:7" s="130" customFormat="1" ht="15.75">
      <c r="A382" s="294"/>
      <c r="B382" s="22"/>
      <c r="C382" s="301"/>
      <c r="D382" s="300"/>
      <c r="E382" s="485"/>
      <c r="F382" s="363"/>
      <c r="G382" s="106"/>
    </row>
    <row r="383" spans="1:7" s="130" customFormat="1" ht="63">
      <c r="A383" s="294">
        <v>8</v>
      </c>
      <c r="B383" s="22" t="s">
        <v>659</v>
      </c>
      <c r="C383" s="167" t="s">
        <v>606</v>
      </c>
      <c r="D383" s="138">
        <v>14</v>
      </c>
      <c r="E383" s="131"/>
      <c r="F383" s="428">
        <f>D383*E383</f>
        <v>0</v>
      </c>
      <c r="G383" s="106"/>
    </row>
    <row r="384" spans="1:7" s="130" customFormat="1" ht="15.75">
      <c r="A384" s="294"/>
      <c r="B384" s="469" t="s">
        <v>694</v>
      </c>
      <c r="C384" s="167"/>
      <c r="D384" s="138"/>
      <c r="E384" s="131"/>
      <c r="F384" s="25"/>
      <c r="G384" s="106"/>
    </row>
    <row r="385" spans="1:7" s="130" customFormat="1" ht="47.25">
      <c r="A385" s="294">
        <v>9</v>
      </c>
      <c r="B385" s="136" t="s">
        <v>660</v>
      </c>
      <c r="C385" s="167" t="s">
        <v>606</v>
      </c>
      <c r="D385" s="138">
        <v>14</v>
      </c>
      <c r="E385" s="131"/>
      <c r="F385" s="428">
        <f>D385*E385</f>
        <v>0</v>
      </c>
      <c r="G385" s="106"/>
    </row>
    <row r="386" spans="1:7" s="130" customFormat="1" ht="15.75">
      <c r="A386" s="294"/>
      <c r="B386" s="469" t="s">
        <v>694</v>
      </c>
      <c r="C386" s="167"/>
      <c r="D386" s="138"/>
      <c r="E386" s="131"/>
      <c r="F386" s="25"/>
      <c r="G386" s="106"/>
    </row>
    <row r="387" spans="1:7" s="130" customFormat="1" ht="47.25">
      <c r="A387" s="294">
        <f>A385+1</f>
        <v>10</v>
      </c>
      <c r="B387" s="136" t="s">
        <v>684</v>
      </c>
      <c r="C387" s="167" t="s">
        <v>606</v>
      </c>
      <c r="D387" s="138">
        <v>3</v>
      </c>
      <c r="E387" s="131"/>
      <c r="F387" s="428">
        <f>D387*E387</f>
        <v>0</v>
      </c>
      <c r="G387" s="106"/>
    </row>
    <row r="388" spans="1:7" s="130" customFormat="1" ht="15.75">
      <c r="A388" s="294"/>
      <c r="B388" s="469" t="s">
        <v>694</v>
      </c>
      <c r="C388" s="167"/>
      <c r="D388" s="138"/>
      <c r="E388" s="131"/>
      <c r="F388" s="25"/>
      <c r="G388" s="106"/>
    </row>
    <row r="389" spans="1:7" s="130" customFormat="1" ht="47.25">
      <c r="A389" s="294">
        <f>A387+1</f>
        <v>11</v>
      </c>
      <c r="B389" s="136" t="s">
        <v>685</v>
      </c>
      <c r="C389" s="167" t="s">
        <v>606</v>
      </c>
      <c r="D389" s="138">
        <v>3</v>
      </c>
      <c r="E389" s="131"/>
      <c r="F389" s="428">
        <f>D389*E389</f>
        <v>0</v>
      </c>
      <c r="G389" s="106"/>
    </row>
    <row r="390" spans="1:7" s="130" customFormat="1" ht="15.75">
      <c r="A390" s="294"/>
      <c r="B390" s="469" t="s">
        <v>694</v>
      </c>
      <c r="C390" s="167"/>
      <c r="D390" s="138"/>
      <c r="E390" s="131"/>
      <c r="F390" s="25"/>
      <c r="G390" s="106"/>
    </row>
    <row r="391" spans="1:7" s="130" customFormat="1" ht="47.25">
      <c r="A391" s="294">
        <f>A389+1</f>
        <v>12</v>
      </c>
      <c r="B391" s="136" t="s">
        <v>686</v>
      </c>
      <c r="C391" s="167" t="s">
        <v>606</v>
      </c>
      <c r="D391" s="138">
        <v>2</v>
      </c>
      <c r="E391" s="131"/>
      <c r="F391" s="428">
        <f>D391*E391</f>
        <v>0</v>
      </c>
      <c r="G391" s="106"/>
    </row>
    <row r="392" spans="1:7" s="130" customFormat="1" ht="15.75">
      <c r="A392" s="294"/>
      <c r="B392" s="469" t="s">
        <v>14</v>
      </c>
      <c r="C392" s="299"/>
      <c r="D392" s="300"/>
      <c r="E392" s="297"/>
      <c r="F392" s="363"/>
      <c r="G392" s="106"/>
    </row>
    <row r="393" spans="1:7" s="194" customFormat="1" ht="15.75">
      <c r="A393" s="291" t="s">
        <v>503</v>
      </c>
      <c r="B393" s="306" t="s">
        <v>73</v>
      </c>
      <c r="C393" s="292"/>
      <c r="D393" s="293"/>
      <c r="E393" s="486"/>
      <c r="F393" s="434"/>
      <c r="G393" s="193"/>
    </row>
    <row r="394" spans="1:7" s="194" customFormat="1" ht="15.75">
      <c r="A394" s="291"/>
      <c r="B394" s="306"/>
      <c r="C394" s="292"/>
      <c r="D394" s="293"/>
      <c r="E394" s="486"/>
      <c r="F394" s="434"/>
      <c r="G394" s="193"/>
    </row>
    <row r="395" spans="1:7" s="130" customFormat="1" ht="63">
      <c r="A395" s="294">
        <v>1</v>
      </c>
      <c r="B395" s="22" t="s">
        <v>74</v>
      </c>
      <c r="C395" s="299"/>
      <c r="D395" s="300">
        <v>1</v>
      </c>
      <c r="E395" s="297"/>
      <c r="F395" s="428">
        <f>D395*E395</f>
        <v>0</v>
      </c>
      <c r="G395" s="106"/>
    </row>
    <row r="396" spans="1:7" s="130" customFormat="1" ht="15.75">
      <c r="A396" s="294"/>
      <c r="B396" s="22"/>
      <c r="C396" s="299"/>
      <c r="D396" s="300"/>
      <c r="E396" s="297"/>
      <c r="F396" s="363"/>
      <c r="G396" s="106"/>
    </row>
    <row r="397" spans="1:7" s="130" customFormat="1" ht="15.75">
      <c r="A397" s="294">
        <v>2</v>
      </c>
      <c r="B397" s="22" t="s">
        <v>96</v>
      </c>
      <c r="C397" s="299"/>
      <c r="D397" s="300">
        <v>1</v>
      </c>
      <c r="E397" s="297"/>
      <c r="F397" s="428">
        <f>D397*E397</f>
        <v>0</v>
      </c>
      <c r="G397" s="106"/>
    </row>
    <row r="398" spans="1:7" s="130" customFormat="1" ht="15.75">
      <c r="A398" s="294"/>
      <c r="B398" s="22"/>
      <c r="C398" s="299"/>
      <c r="D398" s="300"/>
      <c r="E398" s="297"/>
      <c r="F398" s="363"/>
      <c r="G398" s="106"/>
    </row>
    <row r="399" spans="1:7" s="130" customFormat="1" ht="63">
      <c r="A399" s="294">
        <v>3</v>
      </c>
      <c r="B399" s="22" t="s">
        <v>75</v>
      </c>
      <c r="C399" s="299"/>
      <c r="D399" s="300">
        <v>1</v>
      </c>
      <c r="E399" s="297"/>
      <c r="F399" s="428">
        <f>D399*E399</f>
        <v>0</v>
      </c>
      <c r="G399" s="106"/>
    </row>
    <row r="400" spans="1:7" s="130" customFormat="1" ht="15.75">
      <c r="A400" s="294"/>
      <c r="C400" s="299"/>
      <c r="D400" s="300"/>
      <c r="E400" s="487"/>
      <c r="F400" s="363"/>
      <c r="G400" s="106"/>
    </row>
    <row r="401" spans="1:7" s="130" customFormat="1" ht="31.5">
      <c r="A401" s="291"/>
      <c r="B401" s="17" t="s">
        <v>76</v>
      </c>
      <c r="C401" s="299"/>
      <c r="D401" s="300"/>
      <c r="E401" s="487"/>
      <c r="F401" s="363"/>
      <c r="G401" s="106"/>
    </row>
    <row r="402" spans="1:8" s="37" customFormat="1" ht="15.75">
      <c r="A402" s="10"/>
      <c r="B402" s="288"/>
      <c r="C402" s="289"/>
      <c r="D402" s="290"/>
      <c r="E402" s="484"/>
      <c r="F402" s="425"/>
      <c r="G402" s="180"/>
      <c r="H402" s="44"/>
    </row>
    <row r="403" spans="1:7" s="130" customFormat="1" ht="15.75">
      <c r="A403" s="291" t="s">
        <v>447</v>
      </c>
      <c r="B403" s="17" t="s">
        <v>545</v>
      </c>
      <c r="C403" s="292"/>
      <c r="D403" s="293"/>
      <c r="E403" s="297"/>
      <c r="F403" s="434"/>
      <c r="G403" s="106"/>
    </row>
    <row r="404" spans="1:7" s="194" customFormat="1" ht="15.75">
      <c r="A404" s="291" t="s">
        <v>460</v>
      </c>
      <c r="B404" s="17" t="s">
        <v>19</v>
      </c>
      <c r="C404" s="292"/>
      <c r="D404" s="293"/>
      <c r="E404" s="486"/>
      <c r="F404" s="434"/>
      <c r="G404" s="193"/>
    </row>
    <row r="405" spans="1:7" s="194" customFormat="1" ht="15.75">
      <c r="A405" s="291" t="s">
        <v>497</v>
      </c>
      <c r="B405" s="17" t="s">
        <v>36</v>
      </c>
      <c r="C405" s="292"/>
      <c r="D405" s="293"/>
      <c r="E405" s="486"/>
      <c r="F405" s="434"/>
      <c r="G405" s="193"/>
    </row>
    <row r="406" spans="1:7" s="194" customFormat="1" ht="15.75">
      <c r="A406" s="291" t="s">
        <v>501</v>
      </c>
      <c r="B406" s="306" t="s">
        <v>45</v>
      </c>
      <c r="C406" s="292"/>
      <c r="D406" s="293"/>
      <c r="E406" s="486"/>
      <c r="F406" s="434"/>
      <c r="G406" s="193"/>
    </row>
    <row r="407" spans="1:7" s="194" customFormat="1" ht="15.75">
      <c r="A407" s="308" t="s">
        <v>503</v>
      </c>
      <c r="B407" s="309" t="s">
        <v>73</v>
      </c>
      <c r="C407" s="310"/>
      <c r="D407" s="311"/>
      <c r="E407" s="488"/>
      <c r="F407" s="435"/>
      <c r="G407" s="193"/>
    </row>
    <row r="408" spans="1:7" s="130" customFormat="1" ht="15.75">
      <c r="A408" s="308" t="s">
        <v>93</v>
      </c>
      <c r="B408" s="312" t="s">
        <v>77</v>
      </c>
      <c r="C408" s="313"/>
      <c r="D408" s="314"/>
      <c r="E408" s="489"/>
      <c r="F408" s="435">
        <f>SUM(F246:F399)</f>
        <v>0</v>
      </c>
      <c r="G408" s="106"/>
    </row>
    <row r="409" spans="1:7" s="130" customFormat="1" ht="15.75">
      <c r="A409" s="315"/>
      <c r="B409" s="316"/>
      <c r="C409" s="317"/>
      <c r="D409" s="318"/>
      <c r="E409" s="490"/>
      <c r="F409" s="436"/>
      <c r="G409" s="106"/>
    </row>
    <row r="410" spans="1:7" s="37" customFormat="1" ht="15.75">
      <c r="A410" s="319"/>
      <c r="B410" s="320" t="s">
        <v>95</v>
      </c>
      <c r="C410" s="319"/>
      <c r="D410" s="321"/>
      <c r="E410" s="491"/>
      <c r="F410" s="437"/>
      <c r="G410" s="195"/>
    </row>
    <row r="411" spans="1:8" s="37" customFormat="1" ht="15.75">
      <c r="A411" s="322"/>
      <c r="B411" s="323"/>
      <c r="C411" s="322"/>
      <c r="D411" s="324"/>
      <c r="E411" s="492"/>
      <c r="F411" s="438"/>
      <c r="G411" s="180"/>
      <c r="H411" s="44"/>
    </row>
    <row r="412" spans="1:8" s="37" customFormat="1" ht="15.75">
      <c r="A412" s="325" t="s">
        <v>90</v>
      </c>
      <c r="B412" s="326" t="s">
        <v>432</v>
      </c>
      <c r="C412" s="327"/>
      <c r="D412" s="328"/>
      <c r="E412" s="493"/>
      <c r="F412" s="439">
        <f>F62</f>
        <v>0</v>
      </c>
      <c r="G412" s="180"/>
      <c r="H412" s="44"/>
    </row>
    <row r="413" spans="1:8" s="37" customFormat="1" ht="15.75">
      <c r="A413" s="327"/>
      <c r="B413" s="326"/>
      <c r="C413" s="327"/>
      <c r="D413" s="328"/>
      <c r="E413" s="493"/>
      <c r="F413" s="439"/>
      <c r="G413" s="180"/>
      <c r="H413" s="44"/>
    </row>
    <row r="414" spans="1:8" s="37" customFormat="1" ht="15.75">
      <c r="A414" s="247" t="s">
        <v>91</v>
      </c>
      <c r="B414" s="248" t="s">
        <v>79</v>
      </c>
      <c r="C414" s="213"/>
      <c r="D414" s="215"/>
      <c r="E414" s="225"/>
      <c r="F414" s="439">
        <f>F212</f>
        <v>0</v>
      </c>
      <c r="G414" s="180"/>
      <c r="H414" s="44"/>
    </row>
    <row r="415" spans="1:8" s="37" customFormat="1" ht="15.75">
      <c r="A415" s="327"/>
      <c r="B415" s="326"/>
      <c r="C415" s="327"/>
      <c r="D415" s="328"/>
      <c r="E415" s="493"/>
      <c r="F415" s="439"/>
      <c r="G415" s="180"/>
      <c r="H415" s="44"/>
    </row>
    <row r="416" spans="1:8" s="37" customFormat="1" ht="15.75">
      <c r="A416" s="327" t="s">
        <v>92</v>
      </c>
      <c r="B416" s="326" t="s">
        <v>80</v>
      </c>
      <c r="C416" s="327"/>
      <c r="D416" s="328"/>
      <c r="E416" s="493"/>
      <c r="F416" s="439">
        <f>F239</f>
        <v>0</v>
      </c>
      <c r="G416" s="180"/>
      <c r="H416" s="44"/>
    </row>
    <row r="417" spans="1:8" s="37" customFormat="1" ht="15.75">
      <c r="A417" s="327"/>
      <c r="B417" s="326"/>
      <c r="C417" s="327"/>
      <c r="D417" s="328"/>
      <c r="E417" s="493"/>
      <c r="F417" s="439"/>
      <c r="G417" s="180"/>
      <c r="H417" s="44"/>
    </row>
    <row r="418" spans="1:8" s="37" customFormat="1" ht="15.75">
      <c r="A418" s="325" t="s">
        <v>93</v>
      </c>
      <c r="B418" s="326" t="s">
        <v>81</v>
      </c>
      <c r="C418" s="327"/>
      <c r="D418" s="328"/>
      <c r="E418" s="493"/>
      <c r="F418" s="440">
        <f>F408</f>
        <v>0</v>
      </c>
      <c r="G418" s="180"/>
      <c r="H418" s="44"/>
    </row>
    <row r="419" spans="1:8" s="37" customFormat="1" ht="15.75">
      <c r="A419" s="327"/>
      <c r="B419" s="326"/>
      <c r="C419" s="327"/>
      <c r="D419" s="328"/>
      <c r="E419" s="493"/>
      <c r="F419" s="439"/>
      <c r="G419" s="180"/>
      <c r="H419" s="44"/>
    </row>
    <row r="420" spans="1:8" s="202" customFormat="1" ht="15.75">
      <c r="A420" s="335" t="s">
        <v>97</v>
      </c>
      <c r="B420" s="336" t="s">
        <v>94</v>
      </c>
      <c r="C420" s="238" t="s">
        <v>610</v>
      </c>
      <c r="D420" s="337">
        <v>1</v>
      </c>
      <c r="E420" s="338"/>
      <c r="F420" s="441">
        <f>D420*E420</f>
        <v>0</v>
      </c>
      <c r="G420" s="200"/>
      <c r="H420" s="201"/>
    </row>
    <row r="421" spans="1:8" s="37" customFormat="1" ht="15.75">
      <c r="A421" s="339"/>
      <c r="B421" s="332"/>
      <c r="C421" s="231"/>
      <c r="D421" s="333"/>
      <c r="E421" s="334"/>
      <c r="F421" s="442"/>
      <c r="G421" s="180"/>
      <c r="H421" s="44"/>
    </row>
    <row r="422" spans="1:8" s="205" customFormat="1" ht="15.75">
      <c r="A422" s="340"/>
      <c r="B422" s="341" t="s">
        <v>83</v>
      </c>
      <c r="C422" s="342"/>
      <c r="D422" s="343"/>
      <c r="E422" s="344"/>
      <c r="F422" s="443">
        <f>SUM(F412:F420)</f>
        <v>0</v>
      </c>
      <c r="G422" s="203"/>
      <c r="H422" s="204"/>
    </row>
    <row r="423" spans="1:8" s="37" customFormat="1" ht="15.75">
      <c r="A423" s="322"/>
      <c r="B423" s="326"/>
      <c r="C423" s="327"/>
      <c r="D423" s="328"/>
      <c r="E423" s="329"/>
      <c r="F423" s="330"/>
      <c r="G423" s="180"/>
      <c r="H423" s="44"/>
    </row>
    <row r="424" spans="1:8" s="195" customFormat="1" ht="15.75">
      <c r="A424" s="345"/>
      <c r="B424" s="346" t="s">
        <v>84</v>
      </c>
      <c r="C424" s="345"/>
      <c r="D424" s="347"/>
      <c r="E424" s="234"/>
      <c r="F424" s="282"/>
      <c r="G424" s="180"/>
      <c r="H424" s="180"/>
    </row>
    <row r="425" spans="1:8" s="195" customFormat="1" ht="36" customHeight="1">
      <c r="A425" s="348"/>
      <c r="B425" s="464" t="s">
        <v>85</v>
      </c>
      <c r="C425" s="464"/>
      <c r="D425" s="464"/>
      <c r="E425" s="464"/>
      <c r="F425" s="464"/>
      <c r="G425" s="180"/>
      <c r="H425" s="180"/>
    </row>
    <row r="426" spans="1:8" s="195" customFormat="1" ht="42" customHeight="1">
      <c r="A426" s="226"/>
      <c r="B426" s="465" t="s">
        <v>86</v>
      </c>
      <c r="C426" s="465"/>
      <c r="D426" s="465"/>
      <c r="E426" s="465"/>
      <c r="F426" s="465"/>
      <c r="G426" s="180"/>
      <c r="H426" s="180"/>
    </row>
    <row r="427" spans="1:8" s="195" customFormat="1" ht="15.75">
      <c r="A427" s="348"/>
      <c r="B427" s="463" t="s">
        <v>87</v>
      </c>
      <c r="C427" s="463"/>
      <c r="D427" s="463"/>
      <c r="E427" s="463"/>
      <c r="F427" s="463"/>
      <c r="G427" s="180"/>
      <c r="H427" s="180"/>
    </row>
    <row r="428" spans="1:8" s="195" customFormat="1" ht="15.75">
      <c r="A428" s="348"/>
      <c r="B428" s="463" t="s">
        <v>598</v>
      </c>
      <c r="C428" s="463"/>
      <c r="D428" s="463"/>
      <c r="E428" s="463"/>
      <c r="F428" s="463"/>
      <c r="G428" s="180"/>
      <c r="H428" s="180"/>
    </row>
    <row r="429" spans="1:8" s="195" customFormat="1" ht="126.75" customHeight="1">
      <c r="A429" s="348"/>
      <c r="B429" s="463" t="s">
        <v>88</v>
      </c>
      <c r="C429" s="463"/>
      <c r="D429" s="463"/>
      <c r="E429" s="463"/>
      <c r="F429" s="463"/>
      <c r="G429" s="180"/>
      <c r="H429" s="180"/>
    </row>
    <row r="430" spans="1:8" s="195" customFormat="1" ht="15.75">
      <c r="A430" s="348"/>
      <c r="B430" s="352" t="s">
        <v>89</v>
      </c>
      <c r="C430" s="353"/>
      <c r="D430" s="354"/>
      <c r="E430" s="353"/>
      <c r="F430" s="355"/>
      <c r="G430" s="180"/>
      <c r="H430" s="180"/>
    </row>
  </sheetData>
  <sheetProtection password="C440" sheet="1" selectLockedCells="1"/>
  <mergeCells count="7">
    <mergeCell ref="A6:F6"/>
    <mergeCell ref="B66:D66"/>
    <mergeCell ref="B429:F429"/>
    <mergeCell ref="B425:F425"/>
    <mergeCell ref="B426:F426"/>
    <mergeCell ref="B427:F427"/>
    <mergeCell ref="B428:F428"/>
  </mergeCells>
  <printOptions/>
  <pageMargins left="0.7874015748031497" right="0.1968503937007874" top="0.3937007874015748" bottom="0.3937007874015748" header="0" footer="0"/>
  <pageSetup horizontalDpi="600" verticalDpi="600" orientation="portrait" paperSize="9" scale="80" r:id="rId3"/>
  <headerFooter alignWithMargins="0">
    <oddFooter>&amp;C&amp;A&amp;RStran &amp;P</oddFooter>
  </headerFooter>
  <rowBreaks count="9" manualBreakCount="9">
    <brk id="32" max="255" man="1"/>
    <brk id="63" max="255" man="1"/>
    <brk id="81" max="255" man="1"/>
    <brk id="137" max="255" man="1"/>
    <brk id="150" max="255" man="1"/>
    <brk id="167" max="255" man="1"/>
    <brk id="212" max="255" man="1"/>
    <brk id="239" max="255" man="1"/>
    <brk id="408" max="255" man="1"/>
  </rowBreaks>
  <legacyDrawing r:id="rId2"/>
  <oleObjects>
    <oleObject progId="CorelDraw.Graphic.10" shapeId="488609" r:id="rId1"/>
  </oleObjects>
</worksheet>
</file>

<file path=xl/worksheets/sheet6.xml><?xml version="1.0" encoding="utf-8"?>
<worksheet xmlns="http://schemas.openxmlformats.org/spreadsheetml/2006/main" xmlns:r="http://schemas.openxmlformats.org/officeDocument/2006/relationships">
  <dimension ref="A1:G67"/>
  <sheetViews>
    <sheetView zoomScaleSheetLayoutView="80" zoomScalePageLayoutView="0" workbookViewId="0" topLeftCell="A52">
      <selection activeCell="E47" sqref="E47"/>
    </sheetView>
  </sheetViews>
  <sheetFormatPr defaultColWidth="9.00390625" defaultRowHeight="12.75"/>
  <cols>
    <col min="1" max="1" width="4.875" style="16" customWidth="1"/>
    <col min="2" max="2" width="46.00390625" style="22" customWidth="1"/>
    <col min="3" max="3" width="5.75390625" style="23" bestFit="1" customWidth="1"/>
    <col min="4" max="4" width="8.25390625" style="24" bestFit="1" customWidth="1"/>
    <col min="5" max="5" width="14.375" style="147" bestFit="1" customWidth="1"/>
    <col min="6" max="6" width="19.00390625" style="24" customWidth="1"/>
    <col min="7" max="16384" width="8.875" style="106" customWidth="1"/>
  </cols>
  <sheetData>
    <row r="1" spans="1:6" s="34" customFormat="1" ht="15.75">
      <c r="A1" s="2"/>
      <c r="B1" s="3"/>
      <c r="C1" s="4"/>
      <c r="D1" s="5"/>
      <c r="E1" s="6"/>
      <c r="F1" s="7"/>
    </row>
    <row r="2" spans="1:6" ht="15.75">
      <c r="A2" s="8"/>
      <c r="B2" s="9"/>
      <c r="C2" s="9"/>
      <c r="D2" s="9"/>
      <c r="E2" s="9"/>
      <c r="F2" s="9"/>
    </row>
    <row r="3" spans="1:6" ht="15.75">
      <c r="A3" s="10"/>
      <c r="B3" s="11"/>
      <c r="C3" s="12"/>
      <c r="D3" s="13"/>
      <c r="E3" s="14"/>
      <c r="F3" s="15"/>
    </row>
    <row r="4" spans="1:6" ht="15.75">
      <c r="A4" s="10"/>
      <c r="B4" s="13"/>
      <c r="C4" s="12"/>
      <c r="D4" s="13"/>
      <c r="E4" s="14"/>
      <c r="F4" s="15"/>
    </row>
    <row r="5" spans="1:6" ht="16.5" thickBot="1">
      <c r="A5" s="10"/>
      <c r="B5" s="13"/>
      <c r="C5" s="12"/>
      <c r="D5" s="13"/>
      <c r="E5" s="14"/>
      <c r="F5" s="15"/>
    </row>
    <row r="6" spans="1:6" ht="15" thickBot="1">
      <c r="A6" s="458" t="s">
        <v>307</v>
      </c>
      <c r="B6" s="459"/>
      <c r="C6" s="459"/>
      <c r="D6" s="459"/>
      <c r="E6" s="459"/>
      <c r="F6" s="460"/>
    </row>
    <row r="7" spans="1:6" ht="15.75">
      <c r="A7" s="9"/>
      <c r="B7" s="9"/>
      <c r="C7" s="9"/>
      <c r="D7" s="9"/>
      <c r="E7" s="9"/>
      <c r="F7" s="9"/>
    </row>
    <row r="8" spans="1:6" s="113" customFormat="1" ht="15">
      <c r="A8" s="107"/>
      <c r="B8" s="108" t="s">
        <v>585</v>
      </c>
      <c r="C8" s="109"/>
      <c r="D8" s="110"/>
      <c r="E8" s="111"/>
      <c r="F8" s="112"/>
    </row>
    <row r="9" spans="1:6" s="113" customFormat="1" ht="25.5">
      <c r="A9" s="107"/>
      <c r="B9" s="108" t="s">
        <v>363</v>
      </c>
      <c r="C9" s="109"/>
      <c r="D9" s="110"/>
      <c r="E9" s="111"/>
      <c r="F9" s="112"/>
    </row>
    <row r="10" spans="1:6" s="113" customFormat="1" ht="25.5">
      <c r="A10" s="107"/>
      <c r="B10" s="108" t="s">
        <v>586</v>
      </c>
      <c r="C10" s="109"/>
      <c r="D10" s="110"/>
      <c r="E10" s="111"/>
      <c r="F10" s="112"/>
    </row>
    <row r="11" spans="1:6" s="113" customFormat="1" ht="25.5">
      <c r="A11" s="107"/>
      <c r="B11" s="108" t="s">
        <v>587</v>
      </c>
      <c r="C11" s="109"/>
      <c r="D11" s="110"/>
      <c r="E11" s="111"/>
      <c r="F11" s="112"/>
    </row>
    <row r="12" spans="1:6" s="113" customFormat="1" ht="63.75">
      <c r="A12" s="107"/>
      <c r="B12" s="108" t="s">
        <v>588</v>
      </c>
      <c r="C12" s="109"/>
      <c r="D12" s="110"/>
      <c r="E12" s="111"/>
      <c r="F12" s="112"/>
    </row>
    <row r="13" spans="1:6" s="113" customFormat="1" ht="89.25">
      <c r="A13" s="107"/>
      <c r="B13" s="108" t="s">
        <v>110</v>
      </c>
      <c r="C13" s="109"/>
      <c r="D13" s="110"/>
      <c r="E13" s="111"/>
      <c r="F13" s="112"/>
    </row>
    <row r="14" spans="1:6" s="113" customFormat="1" ht="25.5">
      <c r="A14" s="107"/>
      <c r="B14" s="108" t="s">
        <v>622</v>
      </c>
      <c r="C14" s="109"/>
      <c r="D14" s="110"/>
      <c r="E14" s="111"/>
      <c r="F14" s="112"/>
    </row>
    <row r="15" spans="1:6" s="113" customFormat="1" ht="89.25">
      <c r="A15" s="107"/>
      <c r="B15" s="114" t="s">
        <v>364</v>
      </c>
      <c r="C15" s="109"/>
      <c r="D15" s="110"/>
      <c r="E15" s="111"/>
      <c r="F15" s="112"/>
    </row>
    <row r="16" spans="1:6" s="113" customFormat="1" ht="15">
      <c r="A16" s="107"/>
      <c r="B16" s="108" t="s">
        <v>598</v>
      </c>
      <c r="C16" s="109"/>
      <c r="D16" s="110"/>
      <c r="E16" s="111"/>
      <c r="F16" s="112"/>
    </row>
    <row r="17" spans="1:6" s="113" customFormat="1" ht="15">
      <c r="A17" s="107"/>
      <c r="B17" s="108" t="s">
        <v>615</v>
      </c>
      <c r="C17" s="109"/>
      <c r="D17" s="110"/>
      <c r="E17" s="111"/>
      <c r="F17" s="112"/>
    </row>
    <row r="18" spans="1:6" s="113" customFormat="1" ht="15">
      <c r="A18" s="107"/>
      <c r="B18" s="108" t="s">
        <v>589</v>
      </c>
      <c r="C18" s="109"/>
      <c r="D18" s="110"/>
      <c r="E18" s="111"/>
      <c r="F18" s="112"/>
    </row>
    <row r="19" spans="1:6" s="113" customFormat="1" ht="25.5">
      <c r="A19" s="107"/>
      <c r="B19" s="108" t="s">
        <v>621</v>
      </c>
      <c r="C19" s="109"/>
      <c r="D19" s="110"/>
      <c r="E19" s="111"/>
      <c r="F19" s="112"/>
    </row>
    <row r="20" spans="1:6" s="113" customFormat="1" ht="15">
      <c r="A20" s="107"/>
      <c r="B20" s="108" t="s">
        <v>590</v>
      </c>
      <c r="C20" s="109"/>
      <c r="D20" s="110"/>
      <c r="E20" s="111"/>
      <c r="F20" s="112"/>
    </row>
    <row r="21" spans="1:6" s="113" customFormat="1" ht="15">
      <c r="A21" s="107"/>
      <c r="B21" s="108" t="s">
        <v>591</v>
      </c>
      <c r="C21" s="109"/>
      <c r="D21" s="110"/>
      <c r="E21" s="111"/>
      <c r="F21" s="112"/>
    </row>
    <row r="22" spans="1:6" s="113" customFormat="1" ht="15">
      <c r="A22" s="107"/>
      <c r="B22" s="108" t="s">
        <v>592</v>
      </c>
      <c r="C22" s="109"/>
      <c r="D22" s="110"/>
      <c r="E22" s="111"/>
      <c r="F22" s="112"/>
    </row>
    <row r="23" spans="1:6" s="113" customFormat="1" ht="15">
      <c r="A23" s="107"/>
      <c r="B23" s="108" t="s">
        <v>593</v>
      </c>
      <c r="C23" s="109"/>
      <c r="D23" s="110"/>
      <c r="E23" s="111"/>
      <c r="F23" s="112"/>
    </row>
    <row r="24" spans="1:6" s="113" customFormat="1" ht="25.5">
      <c r="A24" s="107"/>
      <c r="B24" s="108" t="s">
        <v>641</v>
      </c>
      <c r="C24" s="109"/>
      <c r="D24" s="110"/>
      <c r="E24" s="111"/>
      <c r="F24" s="112"/>
    </row>
    <row r="25" spans="1:6" s="113" customFormat="1" ht="25.5">
      <c r="A25" s="107"/>
      <c r="B25" s="108" t="s">
        <v>594</v>
      </c>
      <c r="C25" s="109"/>
      <c r="D25" s="110"/>
      <c r="E25" s="111"/>
      <c r="F25" s="112"/>
    </row>
    <row r="26" spans="1:6" s="113" customFormat="1" ht="15">
      <c r="A26" s="107"/>
      <c r="B26" s="108" t="s">
        <v>595</v>
      </c>
      <c r="C26" s="109"/>
      <c r="D26" s="110"/>
      <c r="E26" s="111"/>
      <c r="F26" s="112"/>
    </row>
    <row r="27" spans="1:6" s="113" customFormat="1" ht="25.5">
      <c r="A27" s="107"/>
      <c r="B27" s="108" t="s">
        <v>596</v>
      </c>
      <c r="C27" s="109"/>
      <c r="D27" s="110"/>
      <c r="E27" s="111"/>
      <c r="F27" s="112"/>
    </row>
    <row r="28" spans="1:6" s="113" customFormat="1" ht="15">
      <c r="A28" s="107"/>
      <c r="B28" s="108" t="s">
        <v>600</v>
      </c>
      <c r="C28" s="109"/>
      <c r="D28" s="110"/>
      <c r="E28" s="111"/>
      <c r="F28" s="112"/>
    </row>
    <row r="29" spans="1:6" s="113" customFormat="1" ht="15">
      <c r="A29" s="107"/>
      <c r="B29" s="108" t="s">
        <v>614</v>
      </c>
      <c r="C29" s="109"/>
      <c r="D29" s="110"/>
      <c r="E29" s="111"/>
      <c r="F29" s="112"/>
    </row>
    <row r="30" spans="1:6" s="113" customFormat="1" ht="25.5">
      <c r="A30" s="107"/>
      <c r="B30" s="108" t="s">
        <v>597</v>
      </c>
      <c r="C30" s="109"/>
      <c r="D30" s="110"/>
      <c r="E30" s="111"/>
      <c r="F30" s="112"/>
    </row>
    <row r="31" spans="1:6" s="113" customFormat="1" ht="102">
      <c r="A31" s="107"/>
      <c r="B31" s="108" t="s">
        <v>642</v>
      </c>
      <c r="C31" s="109"/>
      <c r="D31" s="110"/>
      <c r="E31" s="111"/>
      <c r="F31" s="112"/>
    </row>
    <row r="32" spans="1:6" s="113" customFormat="1" ht="216.75">
      <c r="A32" s="107"/>
      <c r="B32" s="108" t="s">
        <v>578</v>
      </c>
      <c r="C32" s="109"/>
      <c r="D32" s="110"/>
      <c r="E32" s="111"/>
      <c r="F32" s="112"/>
    </row>
    <row r="33" spans="1:6" s="113" customFormat="1" ht="127.5">
      <c r="A33" s="107"/>
      <c r="B33" s="356" t="s">
        <v>579</v>
      </c>
      <c r="C33" s="109"/>
      <c r="D33" s="110"/>
      <c r="E33" s="111"/>
      <c r="F33" s="112"/>
    </row>
    <row r="34" spans="1:6" s="113" customFormat="1" ht="15">
      <c r="A34" s="107"/>
      <c r="B34" s="115" t="s">
        <v>628</v>
      </c>
      <c r="C34" s="109"/>
      <c r="D34" s="110"/>
      <c r="E34" s="111"/>
      <c r="F34" s="112"/>
    </row>
    <row r="35" spans="1:6" s="122" customFormat="1" ht="45" customHeight="1">
      <c r="A35" s="116"/>
      <c r="B35" s="117" t="s">
        <v>313</v>
      </c>
      <c r="C35" s="118"/>
      <c r="D35" s="119"/>
      <c r="E35" s="120"/>
      <c r="F35" s="121"/>
    </row>
    <row r="36" spans="1:6" s="122" customFormat="1" ht="63.75">
      <c r="A36" s="116"/>
      <c r="B36" s="117" t="s">
        <v>314</v>
      </c>
      <c r="C36" s="118"/>
      <c r="D36" s="119"/>
      <c r="E36" s="120"/>
      <c r="F36" s="121"/>
    </row>
    <row r="37" spans="5:6" ht="15.75">
      <c r="E37" s="20"/>
      <c r="F37" s="25"/>
    </row>
    <row r="38" spans="1:6" s="130" customFormat="1" ht="25.5">
      <c r="A38" s="124" t="s">
        <v>604</v>
      </c>
      <c r="B38" s="125" t="s">
        <v>601</v>
      </c>
      <c r="C38" s="126" t="s">
        <v>602</v>
      </c>
      <c r="D38" s="127" t="s">
        <v>603</v>
      </c>
      <c r="E38" s="128" t="s">
        <v>581</v>
      </c>
      <c r="F38" s="129" t="s">
        <v>605</v>
      </c>
    </row>
    <row r="39" spans="1:6" s="130" customFormat="1" ht="15.75">
      <c r="A39" s="16"/>
      <c r="B39" s="17"/>
      <c r="C39" s="18"/>
      <c r="D39" s="19"/>
      <c r="E39" s="131"/>
      <c r="F39" s="21"/>
    </row>
    <row r="40" spans="1:6" s="130" customFormat="1" ht="15.75">
      <c r="A40" s="33"/>
      <c r="B40" s="17" t="s">
        <v>645</v>
      </c>
      <c r="C40" s="18"/>
      <c r="D40" s="19"/>
      <c r="E40" s="131"/>
      <c r="F40" s="21"/>
    </row>
    <row r="41" spans="1:6" s="130" customFormat="1" ht="15.75">
      <c r="A41" s="16"/>
      <c r="B41" s="17"/>
      <c r="C41" s="18"/>
      <c r="D41" s="19"/>
      <c r="E41" s="131"/>
      <c r="F41" s="21"/>
    </row>
    <row r="42" spans="1:6" s="130" customFormat="1" ht="15" customHeight="1">
      <c r="A42" s="33" t="s">
        <v>661</v>
      </c>
      <c r="B42" s="17" t="s">
        <v>612</v>
      </c>
      <c r="C42" s="18"/>
      <c r="D42" s="19"/>
      <c r="E42" s="131"/>
      <c r="F42" s="21">
        <f>SUM(F44:F53)</f>
        <v>0</v>
      </c>
    </row>
    <row r="43" spans="1:6" s="130" customFormat="1" ht="15.75">
      <c r="A43" s="33"/>
      <c r="B43" s="17"/>
      <c r="C43" s="18"/>
      <c r="D43" s="19"/>
      <c r="E43" s="131"/>
      <c r="F43" s="21"/>
    </row>
    <row r="44" spans="1:6" s="130" customFormat="1" ht="180.75" customHeight="1">
      <c r="A44" s="16">
        <v>1</v>
      </c>
      <c r="B44" s="172" t="s">
        <v>332</v>
      </c>
      <c r="C44" s="167" t="s">
        <v>609</v>
      </c>
      <c r="D44" s="138">
        <v>165</v>
      </c>
      <c r="E44" s="131"/>
      <c r="F44" s="25">
        <f>D44*E44</f>
        <v>0</v>
      </c>
    </row>
    <row r="45" spans="1:6" s="130" customFormat="1" ht="390.75" customHeight="1">
      <c r="A45" s="16"/>
      <c r="B45" s="172" t="s">
        <v>331</v>
      </c>
      <c r="C45" s="167"/>
      <c r="D45" s="138"/>
      <c r="E45" s="131"/>
      <c r="F45" s="25"/>
    </row>
    <row r="46" spans="1:6" s="130" customFormat="1" ht="157.5">
      <c r="A46" s="16">
        <f>A44+1</f>
        <v>2</v>
      </c>
      <c r="B46" s="172" t="s">
        <v>355</v>
      </c>
      <c r="C46" s="167" t="s">
        <v>609</v>
      </c>
      <c r="D46" s="138">
        <v>185</v>
      </c>
      <c r="E46" s="131"/>
      <c r="F46" s="25">
        <f>D46*E46</f>
        <v>0</v>
      </c>
    </row>
    <row r="47" spans="1:6" s="130" customFormat="1" ht="206.25" customHeight="1">
      <c r="A47" s="16">
        <v>3</v>
      </c>
      <c r="B47" s="172" t="s">
        <v>670</v>
      </c>
      <c r="C47" s="167" t="s">
        <v>609</v>
      </c>
      <c r="D47" s="138">
        <v>30</v>
      </c>
      <c r="E47" s="131"/>
      <c r="F47" s="25">
        <f>D47*E47</f>
        <v>0</v>
      </c>
    </row>
    <row r="48" spans="1:6" s="130" customFormat="1" ht="15.75">
      <c r="A48" s="16"/>
      <c r="B48" s="494" t="s">
        <v>694</v>
      </c>
      <c r="C48" s="167"/>
      <c r="D48" s="138"/>
      <c r="E48" s="131"/>
      <c r="F48" s="25"/>
    </row>
    <row r="49" spans="1:6" s="130" customFormat="1" ht="47.25">
      <c r="A49" s="16">
        <v>4</v>
      </c>
      <c r="B49" s="172" t="s">
        <v>639</v>
      </c>
      <c r="C49" s="167" t="s">
        <v>627</v>
      </c>
      <c r="D49" s="138">
        <v>6</v>
      </c>
      <c r="E49" s="131"/>
      <c r="F49" s="25">
        <f>D49*E49</f>
        <v>0</v>
      </c>
    </row>
    <row r="50" spans="1:6" s="130" customFormat="1" ht="63">
      <c r="A50" s="16">
        <v>5</v>
      </c>
      <c r="B50" s="172" t="s">
        <v>333</v>
      </c>
      <c r="C50" s="167" t="s">
        <v>608</v>
      </c>
      <c r="D50" s="138">
        <v>20</v>
      </c>
      <c r="E50" s="131"/>
      <c r="F50" s="25">
        <f>D50*E50</f>
        <v>0</v>
      </c>
    </row>
    <row r="51" spans="1:6" s="130" customFormat="1" ht="15.75">
      <c r="A51" s="16">
        <v>6</v>
      </c>
      <c r="B51" s="172" t="s">
        <v>334</v>
      </c>
      <c r="C51" s="167" t="s">
        <v>608</v>
      </c>
      <c r="D51" s="138">
        <v>24</v>
      </c>
      <c r="E51" s="131"/>
      <c r="F51" s="25">
        <f>D51*E51</f>
        <v>0</v>
      </c>
    </row>
    <row r="52" spans="1:6" s="130" customFormat="1" ht="15.75">
      <c r="A52" s="16">
        <v>7</v>
      </c>
      <c r="B52" s="172" t="s">
        <v>638</v>
      </c>
      <c r="C52" s="167" t="s">
        <v>608</v>
      </c>
      <c r="D52" s="138">
        <v>24</v>
      </c>
      <c r="E52" s="131"/>
      <c r="F52" s="25">
        <f>D52*E52</f>
        <v>0</v>
      </c>
    </row>
    <row r="53" spans="1:6" s="113" customFormat="1" ht="19.5" customHeight="1">
      <c r="A53" s="16">
        <v>8</v>
      </c>
      <c r="B53" s="136" t="s">
        <v>617</v>
      </c>
      <c r="C53" s="137" t="s">
        <v>609</v>
      </c>
      <c r="D53" s="138">
        <v>100</v>
      </c>
      <c r="E53" s="173"/>
      <c r="F53" s="25">
        <f>D53*E53</f>
        <v>0</v>
      </c>
    </row>
    <row r="54" spans="1:6" s="130" customFormat="1" ht="15.75">
      <c r="A54" s="16"/>
      <c r="B54" s="136"/>
      <c r="C54" s="137"/>
      <c r="D54" s="138"/>
      <c r="E54" s="173"/>
      <c r="F54" s="25"/>
    </row>
    <row r="55" spans="1:6" s="130" customFormat="1" ht="15" customHeight="1">
      <c r="A55" s="16"/>
      <c r="B55" s="17" t="s">
        <v>583</v>
      </c>
      <c r="C55" s="23"/>
      <c r="D55" s="24"/>
      <c r="E55" s="470"/>
      <c r="F55" s="141"/>
    </row>
    <row r="56" spans="1:6" s="130" customFormat="1" ht="15.75">
      <c r="A56" s="16"/>
      <c r="B56" s="22"/>
      <c r="C56" s="23"/>
      <c r="D56" s="24"/>
      <c r="E56" s="131"/>
      <c r="F56" s="25"/>
    </row>
    <row r="57" spans="1:6" s="130" customFormat="1" ht="15.75">
      <c r="A57" s="142" t="s">
        <v>661</v>
      </c>
      <c r="B57" s="143" t="str">
        <f>B42</f>
        <v>MAVČNE PREDELNE STENE SKUPAJ</v>
      </c>
      <c r="C57" s="142"/>
      <c r="D57" s="142"/>
      <c r="E57" s="142"/>
      <c r="F57" s="144">
        <f>F42</f>
        <v>0</v>
      </c>
    </row>
    <row r="58" spans="1:7" s="130" customFormat="1" ht="15.75">
      <c r="A58" s="16"/>
      <c r="B58" s="17" t="s">
        <v>582</v>
      </c>
      <c r="C58" s="18"/>
      <c r="D58" s="19"/>
      <c r="E58" s="145"/>
      <c r="F58" s="21">
        <f>SUM(F57:F57)</f>
        <v>0</v>
      </c>
      <c r="G58" s="130">
        <f>SUM(G33:G56)</f>
        <v>0</v>
      </c>
    </row>
    <row r="59" spans="1:6" s="130" customFormat="1" ht="15.75">
      <c r="A59" s="16"/>
      <c r="B59" s="17"/>
      <c r="C59" s="18"/>
      <c r="D59" s="19"/>
      <c r="E59" s="145"/>
      <c r="F59" s="21"/>
    </row>
    <row r="60" spans="1:6" s="130" customFormat="1" ht="15.75">
      <c r="A60" s="16"/>
      <c r="B60" s="22"/>
      <c r="C60" s="23"/>
      <c r="D60" s="24"/>
      <c r="E60" s="20"/>
      <c r="F60" s="25"/>
    </row>
    <row r="61" spans="1:6" s="130" customFormat="1" ht="15.75">
      <c r="A61" s="16"/>
      <c r="B61" s="146" t="s">
        <v>584</v>
      </c>
      <c r="C61" s="23"/>
      <c r="D61" s="24"/>
      <c r="E61" s="20"/>
      <c r="F61" s="25"/>
    </row>
    <row r="62" spans="1:6" s="130" customFormat="1" ht="15.75">
      <c r="A62" s="16"/>
      <c r="B62" s="22"/>
      <c r="C62" s="23"/>
      <c r="D62" s="24"/>
      <c r="E62" s="147"/>
      <c r="F62" s="24"/>
    </row>
    <row r="63" spans="1:6" s="130" customFormat="1" ht="15.75">
      <c r="A63" s="16"/>
      <c r="C63" s="23"/>
      <c r="D63" s="24"/>
      <c r="E63" s="147"/>
      <c r="F63" s="24"/>
    </row>
    <row r="64" spans="1:6" s="130" customFormat="1" ht="15.75">
      <c r="A64" s="16"/>
      <c r="B64" s="22" t="s">
        <v>648</v>
      </c>
      <c r="C64" s="23"/>
      <c r="D64" s="24"/>
      <c r="E64" s="147"/>
      <c r="F64" s="24"/>
    </row>
    <row r="65" spans="1:6" s="130" customFormat="1" ht="15.75">
      <c r="A65" s="16"/>
      <c r="B65" s="22"/>
      <c r="C65" s="23"/>
      <c r="D65" s="24"/>
      <c r="E65" s="147"/>
      <c r="F65" s="24"/>
    </row>
    <row r="66" spans="1:6" s="130" customFormat="1" ht="15.75">
      <c r="A66" s="16"/>
      <c r="B66" s="22"/>
      <c r="C66" s="23"/>
      <c r="D66" s="24"/>
      <c r="E66" s="147"/>
      <c r="F66" s="24"/>
    </row>
    <row r="67" spans="1:6" s="130" customFormat="1" ht="15.75">
      <c r="A67" s="16"/>
      <c r="B67" s="22"/>
      <c r="C67" s="23"/>
      <c r="D67" s="24"/>
      <c r="E67" s="147"/>
      <c r="F67" s="24"/>
    </row>
  </sheetData>
  <sheetProtection password="C440" sheet="1" selectLockedCells="1"/>
  <mergeCells count="1">
    <mergeCell ref="A6:F6"/>
  </mergeCells>
  <printOptions/>
  <pageMargins left="0.7874015748031497" right="0.1968503937007874" top="0.7874015748031497" bottom="0.3937007874015748" header="0" footer="0"/>
  <pageSetup horizontalDpi="600" verticalDpi="600" orientation="portrait" paperSize="9" scale="90" r:id="rId3"/>
  <headerFooter alignWithMargins="0">
    <oddFooter>&amp;C&amp;A&amp;RStran &amp;P</oddFooter>
  </headerFooter>
  <rowBreaks count="1" manualBreakCount="1">
    <brk id="36" max="255" man="1"/>
  </rowBreaks>
  <legacyDrawing r:id="rId2"/>
  <oleObjects>
    <oleObject progId="CorelDraw.Graphic.10" shapeId="488608" r:id="rId1"/>
  </oleObjects>
</worksheet>
</file>

<file path=xl/worksheets/sheet7.xml><?xml version="1.0" encoding="utf-8"?>
<worksheet xmlns="http://schemas.openxmlformats.org/spreadsheetml/2006/main" xmlns:r="http://schemas.openxmlformats.org/officeDocument/2006/relationships">
  <dimension ref="A1:F58"/>
  <sheetViews>
    <sheetView zoomScale="90" zoomScaleNormal="90" zoomScalePageLayoutView="0" workbookViewId="0" topLeftCell="A48">
      <selection activeCell="E52" sqref="E52"/>
    </sheetView>
  </sheetViews>
  <sheetFormatPr defaultColWidth="9.00390625" defaultRowHeight="12.75"/>
  <cols>
    <col min="1" max="1" width="4.875" style="16" customWidth="1"/>
    <col min="2" max="2" width="50.375" style="22" customWidth="1"/>
    <col min="3" max="3" width="6.75390625" style="23" bestFit="1" customWidth="1"/>
    <col min="4" max="4" width="8.625" style="24" customWidth="1"/>
    <col min="5" max="5" width="12.875" style="147" customWidth="1"/>
    <col min="6" max="6" width="16.625" style="24" customWidth="1"/>
    <col min="7" max="16384" width="8.875" style="358" customWidth="1"/>
  </cols>
  <sheetData>
    <row r="1" spans="1:6" s="357" customFormat="1" ht="15.75">
      <c r="A1" s="26"/>
      <c r="B1" s="27"/>
      <c r="C1" s="28"/>
      <c r="D1" s="29"/>
      <c r="E1" s="30"/>
      <c r="F1" s="31"/>
    </row>
    <row r="2" spans="1:6" ht="15.75">
      <c r="A2" s="8"/>
      <c r="B2" s="9"/>
      <c r="C2" s="9"/>
      <c r="D2" s="9"/>
      <c r="E2" s="9"/>
      <c r="F2" s="9"/>
    </row>
    <row r="3" spans="1:6" ht="15.75">
      <c r="A3" s="10"/>
      <c r="B3" s="32"/>
      <c r="C3" s="12"/>
      <c r="D3" s="13"/>
      <c r="E3" s="14"/>
      <c r="F3" s="15"/>
    </row>
    <row r="4" spans="1:6" ht="15.75">
      <c r="A4" s="10"/>
      <c r="B4" s="13"/>
      <c r="C4" s="12"/>
      <c r="D4" s="13"/>
      <c r="E4" s="14"/>
      <c r="F4" s="15"/>
    </row>
    <row r="5" spans="1:6" ht="16.5" thickBot="1">
      <c r="A5" s="10"/>
      <c r="B5" s="13"/>
      <c r="C5" s="12"/>
      <c r="D5" s="13"/>
      <c r="E5" s="14"/>
      <c r="F5" s="15"/>
    </row>
    <row r="6" spans="1:6" ht="15" thickBot="1">
      <c r="A6" s="458" t="s">
        <v>308</v>
      </c>
      <c r="B6" s="459"/>
      <c r="C6" s="459"/>
      <c r="D6" s="459"/>
      <c r="E6" s="459"/>
      <c r="F6" s="460"/>
    </row>
    <row r="7" spans="1:6" ht="14.25">
      <c r="A7" s="359"/>
      <c r="B7" s="359"/>
      <c r="C7" s="359"/>
      <c r="D7" s="359"/>
      <c r="E7" s="359"/>
      <c r="F7" s="359"/>
    </row>
    <row r="8" spans="1:6" s="360" customFormat="1" ht="15">
      <c r="A8" s="107"/>
      <c r="B8" s="114" t="s">
        <v>585</v>
      </c>
      <c r="C8" s="109"/>
      <c r="D8" s="110"/>
      <c r="E8" s="111"/>
      <c r="F8" s="112"/>
    </row>
    <row r="9" spans="1:6" s="360" customFormat="1" ht="25.5">
      <c r="A9" s="107"/>
      <c r="B9" s="108" t="s">
        <v>363</v>
      </c>
      <c r="C9" s="109"/>
      <c r="D9" s="110"/>
      <c r="E9" s="111"/>
      <c r="F9" s="112"/>
    </row>
    <row r="10" spans="1:6" s="360" customFormat="1" ht="25.5">
      <c r="A10" s="107"/>
      <c r="B10" s="114" t="s">
        <v>586</v>
      </c>
      <c r="C10" s="109"/>
      <c r="D10" s="110"/>
      <c r="E10" s="111"/>
      <c r="F10" s="112"/>
    </row>
    <row r="11" spans="1:6" s="360" customFormat="1" ht="25.5">
      <c r="A11" s="107"/>
      <c r="B11" s="114" t="s">
        <v>587</v>
      </c>
      <c r="C11" s="109"/>
      <c r="D11" s="110"/>
      <c r="E11" s="111"/>
      <c r="F11" s="112"/>
    </row>
    <row r="12" spans="1:6" s="360" customFormat="1" ht="63.75">
      <c r="A12" s="107"/>
      <c r="B12" s="114" t="s">
        <v>588</v>
      </c>
      <c r="C12" s="109"/>
      <c r="D12" s="110"/>
      <c r="E12" s="111"/>
      <c r="F12" s="112"/>
    </row>
    <row r="13" spans="1:6" s="360" customFormat="1" ht="76.5">
      <c r="A13" s="107"/>
      <c r="B13" s="108" t="s">
        <v>110</v>
      </c>
      <c r="C13" s="109"/>
      <c r="D13" s="110"/>
      <c r="E13" s="111"/>
      <c r="F13" s="112"/>
    </row>
    <row r="14" spans="1:6" s="360" customFormat="1" ht="25.5">
      <c r="A14" s="107"/>
      <c r="B14" s="114" t="s">
        <v>622</v>
      </c>
      <c r="C14" s="109"/>
      <c r="D14" s="110"/>
      <c r="E14" s="111"/>
      <c r="F14" s="112"/>
    </row>
    <row r="15" spans="1:6" s="360" customFormat="1" ht="76.5">
      <c r="A15" s="107"/>
      <c r="B15" s="114" t="s">
        <v>364</v>
      </c>
      <c r="C15" s="109"/>
      <c r="D15" s="110"/>
      <c r="E15" s="111"/>
      <c r="F15" s="112"/>
    </row>
    <row r="16" spans="1:6" s="360" customFormat="1" ht="15">
      <c r="A16" s="107"/>
      <c r="B16" s="114" t="s">
        <v>598</v>
      </c>
      <c r="C16" s="109"/>
      <c r="D16" s="110"/>
      <c r="E16" s="111"/>
      <c r="F16" s="112"/>
    </row>
    <row r="17" spans="1:6" s="360" customFormat="1" ht="15">
      <c r="A17" s="107"/>
      <c r="B17" s="114" t="s">
        <v>615</v>
      </c>
      <c r="C17" s="109"/>
      <c r="D17" s="110"/>
      <c r="E17" s="111"/>
      <c r="F17" s="112"/>
    </row>
    <row r="18" spans="1:6" s="360" customFormat="1" ht="15">
      <c r="A18" s="107"/>
      <c r="B18" s="114" t="s">
        <v>589</v>
      </c>
      <c r="C18" s="109"/>
      <c r="D18" s="110"/>
      <c r="E18" s="111"/>
      <c r="F18" s="112"/>
    </row>
    <row r="19" spans="1:6" s="360" customFormat="1" ht="25.5">
      <c r="A19" s="107"/>
      <c r="B19" s="114" t="s">
        <v>621</v>
      </c>
      <c r="C19" s="109"/>
      <c r="D19" s="110"/>
      <c r="E19" s="111"/>
      <c r="F19" s="112"/>
    </row>
    <row r="20" spans="1:6" s="360" customFormat="1" ht="15">
      <c r="A20" s="107"/>
      <c r="B20" s="114" t="s">
        <v>590</v>
      </c>
      <c r="C20" s="109"/>
      <c r="D20" s="110"/>
      <c r="E20" s="111"/>
      <c r="F20" s="112"/>
    </row>
    <row r="21" spans="1:6" s="360" customFormat="1" ht="15">
      <c r="A21" s="107"/>
      <c r="B21" s="114" t="s">
        <v>591</v>
      </c>
      <c r="C21" s="109"/>
      <c r="D21" s="110"/>
      <c r="E21" s="111"/>
      <c r="F21" s="112"/>
    </row>
    <row r="22" spans="1:6" s="360" customFormat="1" ht="15">
      <c r="A22" s="107"/>
      <c r="B22" s="114" t="s">
        <v>592</v>
      </c>
      <c r="C22" s="109"/>
      <c r="D22" s="110"/>
      <c r="E22" s="111"/>
      <c r="F22" s="112"/>
    </row>
    <row r="23" spans="1:6" s="360" customFormat="1" ht="15">
      <c r="A23" s="107"/>
      <c r="B23" s="114" t="s">
        <v>593</v>
      </c>
      <c r="C23" s="109"/>
      <c r="D23" s="110"/>
      <c r="E23" s="111"/>
      <c r="F23" s="112"/>
    </row>
    <row r="24" spans="1:6" s="360" customFormat="1" ht="25.5">
      <c r="A24" s="107"/>
      <c r="B24" s="114" t="s">
        <v>641</v>
      </c>
      <c r="C24" s="109"/>
      <c r="D24" s="110"/>
      <c r="E24" s="111"/>
      <c r="F24" s="112"/>
    </row>
    <row r="25" spans="1:6" s="360" customFormat="1" ht="25.5">
      <c r="A25" s="107"/>
      <c r="B25" s="114" t="s">
        <v>594</v>
      </c>
      <c r="C25" s="109"/>
      <c r="D25" s="110"/>
      <c r="E25" s="111"/>
      <c r="F25" s="112"/>
    </row>
    <row r="26" spans="1:6" s="360" customFormat="1" ht="15">
      <c r="A26" s="107"/>
      <c r="B26" s="114" t="s">
        <v>595</v>
      </c>
      <c r="C26" s="109"/>
      <c r="D26" s="110"/>
      <c r="E26" s="111"/>
      <c r="F26" s="112"/>
    </row>
    <row r="27" spans="1:6" s="360" customFormat="1" ht="25.5">
      <c r="A27" s="107"/>
      <c r="B27" s="114" t="s">
        <v>596</v>
      </c>
      <c r="C27" s="109"/>
      <c r="D27" s="110"/>
      <c r="E27" s="111"/>
      <c r="F27" s="112"/>
    </row>
    <row r="28" spans="1:6" s="360" customFormat="1" ht="15">
      <c r="A28" s="107"/>
      <c r="B28" s="185" t="s">
        <v>600</v>
      </c>
      <c r="C28" s="109"/>
      <c r="D28" s="110"/>
      <c r="E28" s="111"/>
      <c r="F28" s="112"/>
    </row>
    <row r="29" spans="1:6" s="360" customFormat="1" ht="15">
      <c r="A29" s="107"/>
      <c r="B29" s="114" t="s">
        <v>614</v>
      </c>
      <c r="C29" s="109"/>
      <c r="D29" s="110"/>
      <c r="E29" s="111"/>
      <c r="F29" s="112"/>
    </row>
    <row r="30" spans="1:6" s="360" customFormat="1" ht="25.5">
      <c r="A30" s="107"/>
      <c r="B30" s="114" t="s">
        <v>597</v>
      </c>
      <c r="C30" s="109"/>
      <c r="D30" s="110"/>
      <c r="E30" s="111"/>
      <c r="F30" s="112"/>
    </row>
    <row r="31" spans="1:6" s="360" customFormat="1" ht="89.25">
      <c r="A31" s="107"/>
      <c r="B31" s="114" t="s">
        <v>705</v>
      </c>
      <c r="C31" s="109"/>
      <c r="D31" s="110"/>
      <c r="E31" s="111"/>
      <c r="F31" s="112"/>
    </row>
    <row r="32" spans="1:6" s="149" customFormat="1" ht="15">
      <c r="A32" s="107"/>
      <c r="B32" s="122" t="s">
        <v>628</v>
      </c>
      <c r="C32" s="109"/>
      <c r="D32" s="110"/>
      <c r="E32" s="111"/>
      <c r="F32" s="112"/>
    </row>
    <row r="33" spans="1:6" s="122" customFormat="1" ht="48" customHeight="1">
      <c r="A33" s="116"/>
      <c r="B33" s="117" t="s">
        <v>313</v>
      </c>
      <c r="C33" s="118"/>
      <c r="D33" s="119"/>
      <c r="E33" s="120"/>
      <c r="F33" s="121"/>
    </row>
    <row r="34" spans="1:6" s="122" customFormat="1" ht="69.75" customHeight="1">
      <c r="A34" s="116"/>
      <c r="B34" s="117" t="s">
        <v>314</v>
      </c>
      <c r="C34" s="118"/>
      <c r="D34" s="119"/>
      <c r="E34" s="120"/>
      <c r="F34" s="121"/>
    </row>
    <row r="35" spans="1:6" s="360" customFormat="1" ht="15">
      <c r="A35" s="107"/>
      <c r="B35" s="114"/>
      <c r="C35" s="109"/>
      <c r="D35" s="110"/>
      <c r="E35" s="111"/>
      <c r="F35" s="112"/>
    </row>
    <row r="36" spans="1:6" s="135" customFormat="1" ht="25.5">
      <c r="A36" s="157" t="s">
        <v>604</v>
      </c>
      <c r="B36" s="158" t="s">
        <v>601</v>
      </c>
      <c r="C36" s="159" t="s">
        <v>602</v>
      </c>
      <c r="D36" s="160" t="s">
        <v>603</v>
      </c>
      <c r="E36" s="161" t="s">
        <v>581</v>
      </c>
      <c r="F36" s="162" t="s">
        <v>605</v>
      </c>
    </row>
    <row r="37" spans="1:6" s="135" customFormat="1" ht="15.75">
      <c r="A37" s="16"/>
      <c r="B37" s="17"/>
      <c r="C37" s="18"/>
      <c r="D37" s="19"/>
      <c r="E37" s="131"/>
      <c r="F37" s="21"/>
    </row>
    <row r="38" spans="1:6" s="135" customFormat="1" ht="15.75">
      <c r="A38" s="33"/>
      <c r="B38" s="17" t="s">
        <v>690</v>
      </c>
      <c r="C38" s="18"/>
      <c r="D38" s="19"/>
      <c r="E38" s="131"/>
      <c r="F38" s="21"/>
    </row>
    <row r="39" spans="1:6" s="135" customFormat="1" ht="15.75">
      <c r="A39" s="16"/>
      <c r="B39" s="17"/>
      <c r="C39" s="18"/>
      <c r="D39" s="19"/>
      <c r="E39" s="131"/>
      <c r="F39" s="21"/>
    </row>
    <row r="40" spans="1:6" s="135" customFormat="1" ht="15.75">
      <c r="A40" s="33" t="s">
        <v>691</v>
      </c>
      <c r="B40" s="17" t="s">
        <v>692</v>
      </c>
      <c r="C40" s="18"/>
      <c r="D40" s="19"/>
      <c r="E40" s="131"/>
      <c r="F40" s="21">
        <f>SUM(F42:F50)</f>
        <v>0</v>
      </c>
    </row>
    <row r="41" spans="1:6" s="135" customFormat="1" ht="15.75">
      <c r="A41" s="33"/>
      <c r="B41" s="17"/>
      <c r="C41" s="18"/>
      <c r="D41" s="19"/>
      <c r="E41" s="131"/>
      <c r="F41" s="21"/>
    </row>
    <row r="42" spans="1:6" s="135" customFormat="1" ht="75.75" customHeight="1">
      <c r="A42" s="16">
        <v>1</v>
      </c>
      <c r="B42" s="361" t="s">
        <v>695</v>
      </c>
      <c r="C42" s="23" t="s">
        <v>609</v>
      </c>
      <c r="D42" s="24">
        <v>677</v>
      </c>
      <c r="E42" s="131"/>
      <c r="F42" s="25">
        <f>D42*E42</f>
        <v>0</v>
      </c>
    </row>
    <row r="43" spans="1:6" s="135" customFormat="1" ht="43.5" customHeight="1">
      <c r="A43" s="16">
        <f>A42+1</f>
        <v>2</v>
      </c>
      <c r="B43" s="361" t="s">
        <v>696</v>
      </c>
      <c r="C43" s="23" t="s">
        <v>609</v>
      </c>
      <c r="D43" s="24">
        <v>50</v>
      </c>
      <c r="E43" s="131"/>
      <c r="F43" s="25">
        <f>D43*E43</f>
        <v>0</v>
      </c>
    </row>
    <row r="44" spans="1:6" s="135" customFormat="1" ht="15.75">
      <c r="A44" s="16"/>
      <c r="B44" s="471" t="s">
        <v>694</v>
      </c>
      <c r="C44" s="23"/>
      <c r="D44" s="24"/>
      <c r="E44" s="131"/>
      <c r="F44" s="25"/>
    </row>
    <row r="45" spans="1:6" s="135" customFormat="1" ht="318.75" customHeight="1">
      <c r="A45" s="16">
        <v>3</v>
      </c>
      <c r="B45" s="362" t="s">
        <v>707</v>
      </c>
      <c r="C45" s="23" t="s">
        <v>609</v>
      </c>
      <c r="D45" s="24">
        <v>445</v>
      </c>
      <c r="E45" s="131"/>
      <c r="F45" s="25">
        <f aca="true" t="shared" si="0" ref="F45:F50">D45*E45</f>
        <v>0</v>
      </c>
    </row>
    <row r="46" spans="1:6" s="135" customFormat="1" ht="15.75">
      <c r="A46" s="16"/>
      <c r="B46" s="471" t="s">
        <v>694</v>
      </c>
      <c r="C46" s="23"/>
      <c r="D46" s="24"/>
      <c r="E46" s="131"/>
      <c r="F46" s="25"/>
    </row>
    <row r="47" spans="1:6" s="135" customFormat="1" ht="253.5" customHeight="1">
      <c r="A47" s="16">
        <v>4</v>
      </c>
      <c r="B47" s="362" t="s">
        <v>706</v>
      </c>
      <c r="C47" s="23" t="s">
        <v>609</v>
      </c>
      <c r="D47" s="24">
        <v>220</v>
      </c>
      <c r="E47" s="131"/>
      <c r="F47" s="25">
        <f t="shared" si="0"/>
        <v>0</v>
      </c>
    </row>
    <row r="48" spans="1:6" s="135" customFormat="1" ht="15.75">
      <c r="A48" s="16"/>
      <c r="B48" s="134" t="s">
        <v>694</v>
      </c>
      <c r="C48" s="23"/>
      <c r="D48" s="24"/>
      <c r="E48" s="131"/>
      <c r="F48" s="25"/>
    </row>
    <row r="49" spans="1:6" s="135" customFormat="1" ht="137.25" customHeight="1">
      <c r="A49" s="16">
        <v>5</v>
      </c>
      <c r="B49" s="361" t="s">
        <v>697</v>
      </c>
      <c r="C49" s="23" t="s">
        <v>609</v>
      </c>
      <c r="D49" s="24">
        <v>20</v>
      </c>
      <c r="E49" s="131"/>
      <c r="F49" s="25">
        <f t="shared" si="0"/>
        <v>0</v>
      </c>
    </row>
    <row r="50" spans="1:6" s="135" customFormat="1" ht="15.75">
      <c r="A50" s="16">
        <f>A49+1</f>
        <v>6</v>
      </c>
      <c r="B50" s="22" t="s">
        <v>681</v>
      </c>
      <c r="C50" s="23" t="s">
        <v>609</v>
      </c>
      <c r="D50" s="24">
        <v>700</v>
      </c>
      <c r="E50" s="131"/>
      <c r="F50" s="363">
        <f t="shared" si="0"/>
        <v>0</v>
      </c>
    </row>
    <row r="51" spans="1:6" s="135" customFormat="1" ht="15.75">
      <c r="A51" s="16"/>
      <c r="B51" s="22"/>
      <c r="C51" s="23"/>
      <c r="D51" s="24"/>
      <c r="E51" s="131"/>
      <c r="F51" s="25"/>
    </row>
    <row r="52" spans="1:6" s="135" customFormat="1" ht="15.75">
      <c r="A52" s="16"/>
      <c r="B52" s="17" t="s">
        <v>583</v>
      </c>
      <c r="C52" s="23"/>
      <c r="D52" s="24"/>
      <c r="E52" s="470"/>
      <c r="F52" s="141"/>
    </row>
    <row r="53" spans="1:6" s="135" customFormat="1" ht="15.75">
      <c r="A53" s="16"/>
      <c r="B53" s="22"/>
      <c r="C53" s="23"/>
      <c r="D53" s="24"/>
      <c r="E53" s="131"/>
      <c r="F53" s="25"/>
    </row>
    <row r="54" spans="1:6" s="135" customFormat="1" ht="15.75">
      <c r="A54" s="142" t="str">
        <f>A40</f>
        <v>10.</v>
      </c>
      <c r="B54" s="143" t="str">
        <f>B40</f>
        <v>SPUŠČENI STROPOVI </v>
      </c>
      <c r="C54" s="142"/>
      <c r="D54" s="142"/>
      <c r="E54" s="142"/>
      <c r="F54" s="168">
        <f>F40</f>
        <v>0</v>
      </c>
    </row>
    <row r="55" spans="1:6" s="135" customFormat="1" ht="15.75">
      <c r="A55" s="16"/>
      <c r="B55" s="17" t="s">
        <v>582</v>
      </c>
      <c r="C55" s="18"/>
      <c r="D55" s="19"/>
      <c r="E55" s="145"/>
      <c r="F55" s="21">
        <f>SUM(F54:F54)</f>
        <v>0</v>
      </c>
    </row>
    <row r="56" spans="1:6" s="135" customFormat="1" ht="15.75">
      <c r="A56" s="16"/>
      <c r="B56" s="17"/>
      <c r="C56" s="18"/>
      <c r="D56" s="19"/>
      <c r="E56" s="145"/>
      <c r="F56" s="21"/>
    </row>
    <row r="57" spans="1:6" s="135" customFormat="1" ht="15.75">
      <c r="A57" s="16"/>
      <c r="B57" s="146" t="s">
        <v>584</v>
      </c>
      <c r="C57" s="23"/>
      <c r="D57" s="24"/>
      <c r="E57" s="20"/>
      <c r="F57" s="25"/>
    </row>
    <row r="58" spans="1:6" s="135" customFormat="1" ht="15.75">
      <c r="A58" s="16"/>
      <c r="B58" s="22"/>
      <c r="C58" s="23"/>
      <c r="D58" s="24"/>
      <c r="E58" s="147"/>
      <c r="F58" s="24"/>
    </row>
  </sheetData>
  <sheetProtection password="C440" sheet="1" selectLockedCells="1"/>
  <mergeCells count="1">
    <mergeCell ref="A6:F6"/>
  </mergeCells>
  <printOptions/>
  <pageMargins left="0.7" right="0.7" top="0.75" bottom="0.75" header="0.3" footer="0.3"/>
  <pageSetup horizontalDpi="600" verticalDpi="600" orientation="portrait" paperSize="9" scale="80" r:id="rId3"/>
  <legacyDrawing r:id="rId2"/>
  <oleObjects>
    <oleObject progId="CorelDraw.Graphic.10" shapeId="281569" r:id="rId1"/>
  </oleObjects>
</worksheet>
</file>

<file path=xl/worksheets/sheet8.xml><?xml version="1.0" encoding="utf-8"?>
<worksheet xmlns="http://schemas.openxmlformats.org/spreadsheetml/2006/main" xmlns:r="http://schemas.openxmlformats.org/officeDocument/2006/relationships">
  <dimension ref="A2:H261"/>
  <sheetViews>
    <sheetView zoomScalePageLayoutView="0" workbookViewId="0" topLeftCell="A91">
      <selection activeCell="E109" sqref="E109"/>
    </sheetView>
  </sheetViews>
  <sheetFormatPr defaultColWidth="9.125" defaultRowHeight="12.75"/>
  <cols>
    <col min="1" max="1" width="6.25390625" style="182" customWidth="1"/>
    <col min="2" max="2" width="45.125" style="181" customWidth="1"/>
    <col min="3" max="3" width="5.875" style="182" customWidth="1"/>
    <col min="4" max="4" width="7.125" style="183" customWidth="1"/>
    <col min="5" max="5" width="10.625" style="184" customWidth="1"/>
    <col min="6" max="6" width="14.00390625" style="192" customWidth="1"/>
    <col min="7" max="8" width="9.125" style="180" customWidth="1"/>
    <col min="9" max="16384" width="9.125" style="195" customWidth="1"/>
  </cols>
  <sheetData>
    <row r="1" ht="13.5" thickBot="1"/>
    <row r="2" spans="1:6" s="106" customFormat="1" ht="15" thickBot="1">
      <c r="A2" s="458" t="s">
        <v>309</v>
      </c>
      <c r="B2" s="459"/>
      <c r="C2" s="459"/>
      <c r="D2" s="459"/>
      <c r="E2" s="459"/>
      <c r="F2" s="460"/>
    </row>
    <row r="4" spans="1:6" ht="27" customHeight="1">
      <c r="A4" s="206"/>
      <c r="B4" s="467" t="s">
        <v>85</v>
      </c>
      <c r="C4" s="467"/>
      <c r="D4" s="467"/>
      <c r="E4" s="467"/>
      <c r="F4" s="467"/>
    </row>
    <row r="5" spans="2:6" ht="26.25" customHeight="1">
      <c r="B5" s="468" t="s">
        <v>86</v>
      </c>
      <c r="C5" s="468"/>
      <c r="D5" s="468"/>
      <c r="E5" s="468"/>
      <c r="F5" s="468"/>
    </row>
    <row r="6" spans="1:6" ht="12.75">
      <c r="A6" s="206"/>
      <c r="B6" s="466" t="s">
        <v>87</v>
      </c>
      <c r="C6" s="466"/>
      <c r="D6" s="466"/>
      <c r="E6" s="466"/>
      <c r="F6" s="466"/>
    </row>
    <row r="7" spans="1:6" ht="12.75">
      <c r="A7" s="206"/>
      <c r="B7" s="466" t="s">
        <v>598</v>
      </c>
      <c r="C7" s="466"/>
      <c r="D7" s="466"/>
      <c r="E7" s="466"/>
      <c r="F7" s="466"/>
    </row>
    <row r="8" spans="1:6" ht="85.5" customHeight="1">
      <c r="A8" s="206"/>
      <c r="B8" s="466" t="s">
        <v>88</v>
      </c>
      <c r="C8" s="466"/>
      <c r="D8" s="466"/>
      <c r="E8" s="466"/>
      <c r="F8" s="466"/>
    </row>
    <row r="9" spans="1:6" ht="12.75">
      <c r="A9" s="206"/>
      <c r="B9" s="364" t="s">
        <v>89</v>
      </c>
      <c r="C9" s="365"/>
      <c r="D9" s="366"/>
      <c r="E9" s="365"/>
      <c r="F9" s="367"/>
    </row>
    <row r="10" spans="1:6" s="122" customFormat="1" ht="38.25">
      <c r="A10" s="116"/>
      <c r="B10" s="179" t="s">
        <v>313</v>
      </c>
      <c r="C10" s="118"/>
      <c r="D10" s="119"/>
      <c r="E10" s="120"/>
      <c r="F10" s="121"/>
    </row>
    <row r="11" spans="1:6" s="122" customFormat="1" ht="63.75">
      <c r="A11" s="116"/>
      <c r="B11" s="179" t="s">
        <v>314</v>
      </c>
      <c r="C11" s="118"/>
      <c r="D11" s="119"/>
      <c r="E11" s="120"/>
      <c r="F11" s="121"/>
    </row>
    <row r="12" spans="1:6" ht="13.5" customHeight="1">
      <c r="A12" s="368"/>
      <c r="B12" s="369"/>
      <c r="C12" s="370"/>
      <c r="D12" s="371"/>
      <c r="E12" s="370"/>
      <c r="F12" s="372"/>
    </row>
    <row r="13" spans="1:6" ht="12.75">
      <c r="A13" s="373"/>
      <c r="B13" s="199" t="s">
        <v>365</v>
      </c>
      <c r="C13" s="196"/>
      <c r="D13" s="374"/>
      <c r="E13" s="197"/>
      <c r="F13" s="198"/>
    </row>
    <row r="14" spans="1:6" ht="12.75">
      <c r="A14" s="373"/>
      <c r="B14" s="199"/>
      <c r="C14" s="196"/>
      <c r="D14" s="374"/>
      <c r="E14" s="197"/>
      <c r="F14" s="198"/>
    </row>
    <row r="15" spans="1:6" ht="38.25">
      <c r="A15" s="157" t="s">
        <v>604</v>
      </c>
      <c r="B15" s="158" t="s">
        <v>601</v>
      </c>
      <c r="C15" s="159" t="s">
        <v>602</v>
      </c>
      <c r="D15" s="160" t="s">
        <v>603</v>
      </c>
      <c r="E15" s="161" t="s">
        <v>581</v>
      </c>
      <c r="F15" s="162" t="s">
        <v>605</v>
      </c>
    </row>
    <row r="16" spans="1:6" ht="15.75">
      <c r="A16" s="216"/>
      <c r="B16" s="375"/>
      <c r="C16" s="217"/>
      <c r="D16" s="376"/>
      <c r="E16" s="495"/>
      <c r="F16" s="377"/>
    </row>
    <row r="17" spans="1:6" ht="15.75">
      <c r="A17" s="10"/>
      <c r="B17" s="281" t="s">
        <v>98</v>
      </c>
      <c r="C17" s="13"/>
      <c r="D17" s="233"/>
      <c r="E17" s="284"/>
      <c r="F17" s="231"/>
    </row>
    <row r="18" spans="1:6" ht="15.75" customHeight="1">
      <c r="A18" s="10"/>
      <c r="B18" s="281"/>
      <c r="C18" s="13"/>
      <c r="D18" s="233"/>
      <c r="E18" s="284"/>
      <c r="F18" s="231"/>
    </row>
    <row r="19" spans="1:6" ht="236.25">
      <c r="A19" s="10">
        <v>1</v>
      </c>
      <c r="B19" s="223" t="s">
        <v>366</v>
      </c>
      <c r="C19" s="13"/>
      <c r="D19" s="233"/>
      <c r="E19" s="284"/>
      <c r="F19" s="216"/>
    </row>
    <row r="20" spans="1:6" ht="31.5">
      <c r="A20" s="10"/>
      <c r="B20" s="223" t="s">
        <v>367</v>
      </c>
      <c r="C20" s="13"/>
      <c r="D20" s="233"/>
      <c r="E20" s="284"/>
      <c r="F20" s="216"/>
    </row>
    <row r="21" spans="1:6" ht="15.75">
      <c r="A21" s="10"/>
      <c r="B21" s="223" t="s">
        <v>368</v>
      </c>
      <c r="C21" s="13"/>
      <c r="D21" s="233"/>
      <c r="E21" s="284"/>
      <c r="F21" s="216"/>
    </row>
    <row r="22" spans="1:6" ht="15.75">
      <c r="A22" s="10"/>
      <c r="B22" s="223" t="s">
        <v>369</v>
      </c>
      <c r="C22" s="13"/>
      <c r="D22" s="233"/>
      <c r="E22" s="284"/>
      <c r="F22" s="424"/>
    </row>
    <row r="23" spans="1:6" ht="15.75">
      <c r="A23" s="10"/>
      <c r="B23" s="223" t="s">
        <v>370</v>
      </c>
      <c r="C23" s="13"/>
      <c r="D23" s="233"/>
      <c r="E23" s="284"/>
      <c r="F23" s="424"/>
    </row>
    <row r="24" spans="1:6" ht="15.75">
      <c r="A24" s="10"/>
      <c r="B24" s="223" t="s">
        <v>371</v>
      </c>
      <c r="C24" s="13" t="s">
        <v>372</v>
      </c>
      <c r="D24" s="347">
        <v>8812</v>
      </c>
      <c r="E24" s="378"/>
      <c r="F24" s="432">
        <f>D24*E24</f>
        <v>0</v>
      </c>
    </row>
    <row r="25" spans="1:6" ht="15.75">
      <c r="A25" s="10"/>
      <c r="B25" s="223"/>
      <c r="C25" s="13"/>
      <c r="D25" s="347"/>
      <c r="E25" s="284"/>
      <c r="F25" s="424"/>
    </row>
    <row r="26" spans="1:6" ht="110.25">
      <c r="A26" s="10"/>
      <c r="B26" s="223" t="s">
        <v>373</v>
      </c>
      <c r="C26" s="13"/>
      <c r="D26" s="233"/>
      <c r="E26" s="284"/>
      <c r="F26" s="424"/>
    </row>
    <row r="27" spans="1:6" ht="15.75">
      <c r="A27" s="10">
        <v>2</v>
      </c>
      <c r="B27" s="223" t="s">
        <v>374</v>
      </c>
      <c r="C27" s="13" t="s">
        <v>375</v>
      </c>
      <c r="D27" s="233">
        <v>12</v>
      </c>
      <c r="E27" s="378"/>
      <c r="F27" s="432">
        <f>D27*E27</f>
        <v>0</v>
      </c>
    </row>
    <row r="28" spans="1:6" ht="15.75">
      <c r="A28" s="10">
        <v>3</v>
      </c>
      <c r="B28" s="223" t="s">
        <v>376</v>
      </c>
      <c r="C28" s="13" t="s">
        <v>375</v>
      </c>
      <c r="D28" s="233">
        <v>16</v>
      </c>
      <c r="E28" s="378"/>
      <c r="F28" s="432">
        <f>D28*E28</f>
        <v>0</v>
      </c>
    </row>
    <row r="29" spans="1:6" ht="15.75">
      <c r="A29" s="10">
        <v>4</v>
      </c>
      <c r="B29" s="223" t="s">
        <v>377</v>
      </c>
      <c r="C29" s="13" t="s">
        <v>375</v>
      </c>
      <c r="D29" s="233">
        <v>13</v>
      </c>
      <c r="E29" s="378"/>
      <c r="F29" s="432">
        <f>D29*E29</f>
        <v>0</v>
      </c>
    </row>
    <row r="30" spans="1:6" ht="15.75">
      <c r="A30" s="10">
        <v>5</v>
      </c>
      <c r="B30" s="223" t="s">
        <v>378</v>
      </c>
      <c r="C30" s="13" t="s">
        <v>375</v>
      </c>
      <c r="D30" s="233">
        <v>27</v>
      </c>
      <c r="E30" s="378"/>
      <c r="F30" s="432">
        <f>D30*E30</f>
        <v>0</v>
      </c>
    </row>
    <row r="31" spans="1:6" ht="66" customHeight="1">
      <c r="A31" s="10"/>
      <c r="B31" s="223"/>
      <c r="C31" s="13"/>
      <c r="D31" s="233"/>
      <c r="E31" s="284"/>
      <c r="F31" s="424"/>
    </row>
    <row r="32" spans="1:6" ht="78.75">
      <c r="A32" s="10"/>
      <c r="B32" s="223" t="s">
        <v>379</v>
      </c>
      <c r="C32" s="13"/>
      <c r="D32" s="233"/>
      <c r="E32" s="284"/>
      <c r="F32" s="424"/>
    </row>
    <row r="33" spans="1:6" ht="18.75">
      <c r="A33" s="10">
        <v>6</v>
      </c>
      <c r="B33" s="223" t="s">
        <v>380</v>
      </c>
      <c r="C33" s="13" t="s">
        <v>576</v>
      </c>
      <c r="D33" s="233">
        <v>520</v>
      </c>
      <c r="E33" s="378"/>
      <c r="F33" s="432">
        <f>D33*E33</f>
        <v>0</v>
      </c>
    </row>
    <row r="34" spans="1:6" ht="18.75">
      <c r="A34" s="10">
        <v>7</v>
      </c>
      <c r="B34" s="223" t="s">
        <v>381</v>
      </c>
      <c r="C34" s="13" t="s">
        <v>576</v>
      </c>
      <c r="D34" s="233">
        <v>140</v>
      </c>
      <c r="E34" s="378"/>
      <c r="F34" s="432">
        <f>D34*E34</f>
        <v>0</v>
      </c>
    </row>
    <row r="35" spans="1:6" ht="15.75">
      <c r="A35" s="10"/>
      <c r="B35" s="223"/>
      <c r="C35" s="13"/>
      <c r="D35" s="233"/>
      <c r="E35" s="284"/>
      <c r="F35" s="424"/>
    </row>
    <row r="36" spans="1:6" ht="252">
      <c r="A36" s="10"/>
      <c r="B36" s="223" t="s">
        <v>573</v>
      </c>
      <c r="C36" s="13"/>
      <c r="D36" s="233"/>
      <c r="E36" s="284"/>
      <c r="F36" s="424"/>
    </row>
    <row r="37" spans="1:6" ht="15.75">
      <c r="A37" s="10">
        <v>8</v>
      </c>
      <c r="B37" s="223" t="s">
        <v>382</v>
      </c>
      <c r="C37" s="13" t="s">
        <v>383</v>
      </c>
      <c r="D37" s="233">
        <v>5</v>
      </c>
      <c r="E37" s="378"/>
      <c r="F37" s="432">
        <f>D37*E37</f>
        <v>0</v>
      </c>
    </row>
    <row r="38" spans="1:6" ht="15.75">
      <c r="A38" s="10">
        <v>9</v>
      </c>
      <c r="B38" s="223" t="s">
        <v>384</v>
      </c>
      <c r="C38" s="13" t="s">
        <v>383</v>
      </c>
      <c r="D38" s="233">
        <v>6</v>
      </c>
      <c r="E38" s="378"/>
      <c r="F38" s="432">
        <f>D38*E38</f>
        <v>0</v>
      </c>
    </row>
    <row r="39" spans="1:6" ht="15.75">
      <c r="A39" s="10">
        <v>10</v>
      </c>
      <c r="B39" s="223" t="s">
        <v>385</v>
      </c>
      <c r="C39" s="13" t="s">
        <v>383</v>
      </c>
      <c r="D39" s="233">
        <v>2</v>
      </c>
      <c r="E39" s="378"/>
      <c r="F39" s="432">
        <f>D39*E39</f>
        <v>0</v>
      </c>
    </row>
    <row r="40" spans="1:6" ht="15.75">
      <c r="A40" s="10">
        <v>11</v>
      </c>
      <c r="B40" s="223" t="s">
        <v>386</v>
      </c>
      <c r="C40" s="13" t="s">
        <v>383</v>
      </c>
      <c r="D40" s="233">
        <v>5</v>
      </c>
      <c r="E40" s="378"/>
      <c r="F40" s="432">
        <f>D40*E40</f>
        <v>0</v>
      </c>
    </row>
    <row r="41" spans="1:6" ht="15.75">
      <c r="A41" s="10">
        <v>12</v>
      </c>
      <c r="B41" s="223" t="s">
        <v>387</v>
      </c>
      <c r="C41" s="13" t="s">
        <v>383</v>
      </c>
      <c r="D41" s="233">
        <v>4</v>
      </c>
      <c r="E41" s="378"/>
      <c r="F41" s="432">
        <f>D41*E41</f>
        <v>0</v>
      </c>
    </row>
    <row r="42" spans="1:6" ht="15.75">
      <c r="A42" s="10"/>
      <c r="B42" s="469" t="s">
        <v>694</v>
      </c>
      <c r="C42" s="13"/>
      <c r="D42" s="233"/>
      <c r="E42" s="378"/>
      <c r="F42" s="432"/>
    </row>
    <row r="43" spans="1:6" ht="236.25">
      <c r="A43" s="10"/>
      <c r="B43" s="223" t="s">
        <v>574</v>
      </c>
      <c r="C43" s="13"/>
      <c r="D43" s="233"/>
      <c r="E43" s="284"/>
      <c r="F43" s="424"/>
    </row>
    <row r="44" spans="1:6" ht="15.75">
      <c r="A44" s="10">
        <v>13</v>
      </c>
      <c r="B44" s="223" t="s">
        <v>388</v>
      </c>
      <c r="C44" s="13" t="s">
        <v>383</v>
      </c>
      <c r="D44" s="233">
        <v>3</v>
      </c>
      <c r="E44" s="378"/>
      <c r="F44" s="432">
        <f>D44*E44</f>
        <v>0</v>
      </c>
    </row>
    <row r="45" spans="1:6" ht="15.75">
      <c r="A45" s="10">
        <v>14</v>
      </c>
      <c r="B45" s="223" t="s">
        <v>389</v>
      </c>
      <c r="C45" s="13" t="s">
        <v>383</v>
      </c>
      <c r="D45" s="233">
        <v>1</v>
      </c>
      <c r="E45" s="378"/>
      <c r="F45" s="432">
        <f>D45*E45</f>
        <v>0</v>
      </c>
    </row>
    <row r="46" spans="1:6" ht="15.75">
      <c r="A46" s="10">
        <v>15</v>
      </c>
      <c r="B46" s="223" t="s">
        <v>390</v>
      </c>
      <c r="C46" s="13" t="s">
        <v>383</v>
      </c>
      <c r="D46" s="233">
        <v>4</v>
      </c>
      <c r="E46" s="378"/>
      <c r="F46" s="432">
        <f>D46*E46</f>
        <v>0</v>
      </c>
    </row>
    <row r="47" spans="1:6" ht="15.75">
      <c r="A47" s="10">
        <v>16</v>
      </c>
      <c r="B47" s="223" t="s">
        <v>391</v>
      </c>
      <c r="C47" s="13" t="s">
        <v>383</v>
      </c>
      <c r="D47" s="233">
        <v>18</v>
      </c>
      <c r="E47" s="378"/>
      <c r="F47" s="432">
        <f>D47*E47</f>
        <v>0</v>
      </c>
    </row>
    <row r="48" spans="1:6" ht="14.25" customHeight="1">
      <c r="A48" s="10"/>
      <c r="B48" s="469" t="s">
        <v>694</v>
      </c>
      <c r="C48" s="13"/>
      <c r="D48" s="233"/>
      <c r="E48" s="284"/>
      <c r="F48" s="424"/>
    </row>
    <row r="49" spans="1:6" ht="15.75">
      <c r="A49" s="10"/>
      <c r="B49" s="223" t="s">
        <v>392</v>
      </c>
      <c r="C49" s="13"/>
      <c r="D49" s="233"/>
      <c r="E49" s="284"/>
      <c r="F49" s="424"/>
    </row>
    <row r="50" spans="1:6" ht="15.75">
      <c r="A50" s="10">
        <v>17</v>
      </c>
      <c r="B50" s="223" t="s">
        <v>393</v>
      </c>
      <c r="C50" s="13" t="s">
        <v>383</v>
      </c>
      <c r="D50" s="233">
        <v>2</v>
      </c>
      <c r="E50" s="378"/>
      <c r="F50" s="432">
        <f>D50*E50</f>
        <v>0</v>
      </c>
    </row>
    <row r="51" spans="1:6" ht="15.75">
      <c r="A51" s="10">
        <v>18</v>
      </c>
      <c r="B51" s="223" t="s">
        <v>394</v>
      </c>
      <c r="C51" s="13" t="s">
        <v>383</v>
      </c>
      <c r="D51" s="233">
        <v>6</v>
      </c>
      <c r="E51" s="378"/>
      <c r="F51" s="432">
        <f>D51*E51</f>
        <v>0</v>
      </c>
    </row>
    <row r="52" spans="1:6" ht="15.75">
      <c r="A52" s="10"/>
      <c r="B52" s="469" t="s">
        <v>694</v>
      </c>
      <c r="C52" s="13"/>
      <c r="D52" s="233"/>
      <c r="E52" s="284"/>
      <c r="F52" s="424"/>
    </row>
    <row r="53" spans="1:6" ht="220.5">
      <c r="A53" s="10"/>
      <c r="B53" s="223" t="s">
        <v>575</v>
      </c>
      <c r="C53" s="13"/>
      <c r="D53" s="233"/>
      <c r="E53" s="284"/>
      <c r="F53" s="424"/>
    </row>
    <row r="54" spans="1:6" ht="15.75">
      <c r="A54" s="10">
        <v>19</v>
      </c>
      <c r="B54" s="223" t="s">
        <v>395</v>
      </c>
      <c r="C54" s="13" t="s">
        <v>383</v>
      </c>
      <c r="D54" s="233">
        <v>1</v>
      </c>
      <c r="E54" s="378"/>
      <c r="F54" s="432">
        <f aca="true" t="shared" si="0" ref="F54:F60">D54*E54</f>
        <v>0</v>
      </c>
    </row>
    <row r="55" spans="1:6" ht="15.75">
      <c r="A55" s="10">
        <v>20</v>
      </c>
      <c r="B55" s="223" t="s">
        <v>396</v>
      </c>
      <c r="C55" s="13" t="s">
        <v>383</v>
      </c>
      <c r="D55" s="233">
        <v>10</v>
      </c>
      <c r="E55" s="378"/>
      <c r="F55" s="432">
        <f t="shared" si="0"/>
        <v>0</v>
      </c>
    </row>
    <row r="56" spans="1:6" ht="15.75">
      <c r="A56" s="10">
        <v>21</v>
      </c>
      <c r="B56" s="223" t="s">
        <v>397</v>
      </c>
      <c r="C56" s="13" t="s">
        <v>383</v>
      </c>
      <c r="D56" s="233">
        <v>5</v>
      </c>
      <c r="E56" s="378"/>
      <c r="F56" s="432">
        <f t="shared" si="0"/>
        <v>0</v>
      </c>
    </row>
    <row r="57" spans="1:6" ht="15.75">
      <c r="A57" s="10">
        <v>22</v>
      </c>
      <c r="B57" s="223" t="s">
        <v>398</v>
      </c>
      <c r="C57" s="13" t="s">
        <v>383</v>
      </c>
      <c r="D57" s="233">
        <v>2</v>
      </c>
      <c r="E57" s="378"/>
      <c r="F57" s="432">
        <f t="shared" si="0"/>
        <v>0</v>
      </c>
    </row>
    <row r="58" spans="1:6" ht="15.75">
      <c r="A58" s="10">
        <v>23</v>
      </c>
      <c r="B58" s="223" t="s">
        <v>399</v>
      </c>
      <c r="C58" s="13" t="s">
        <v>383</v>
      </c>
      <c r="D58" s="233">
        <v>2</v>
      </c>
      <c r="E58" s="378"/>
      <c r="F58" s="432">
        <f t="shared" si="0"/>
        <v>0</v>
      </c>
    </row>
    <row r="59" spans="1:6" ht="15.75">
      <c r="A59" s="10">
        <v>24</v>
      </c>
      <c r="B59" s="223" t="s">
        <v>400</v>
      </c>
      <c r="C59" s="13" t="s">
        <v>383</v>
      </c>
      <c r="D59" s="233">
        <v>3</v>
      </c>
      <c r="E59" s="378"/>
      <c r="F59" s="432">
        <f t="shared" si="0"/>
        <v>0</v>
      </c>
    </row>
    <row r="60" spans="1:6" ht="15.75">
      <c r="A60" s="10">
        <v>25</v>
      </c>
      <c r="B60" s="223" t="s">
        <v>401</v>
      </c>
      <c r="C60" s="13" t="s">
        <v>383</v>
      </c>
      <c r="D60" s="233">
        <v>7</v>
      </c>
      <c r="E60" s="378"/>
      <c r="F60" s="432">
        <f t="shared" si="0"/>
        <v>0</v>
      </c>
    </row>
    <row r="61" spans="1:6" ht="15.75">
      <c r="A61" s="10"/>
      <c r="B61" s="469" t="s">
        <v>694</v>
      </c>
      <c r="C61" s="13"/>
      <c r="D61" s="233"/>
      <c r="E61" s="284"/>
      <c r="F61" s="424"/>
    </row>
    <row r="62" spans="1:6" ht="47.25">
      <c r="A62" s="10"/>
      <c r="B62" s="223" t="s">
        <v>402</v>
      </c>
      <c r="C62" s="13"/>
      <c r="D62" s="233"/>
      <c r="E62" s="284"/>
      <c r="F62" s="424"/>
    </row>
    <row r="63" spans="1:6" ht="15.75">
      <c r="A63" s="10">
        <v>26</v>
      </c>
      <c r="B63" s="223" t="s">
        <v>403</v>
      </c>
      <c r="C63" s="13" t="s">
        <v>383</v>
      </c>
      <c r="D63" s="233">
        <v>5</v>
      </c>
      <c r="E63" s="378"/>
      <c r="F63" s="432">
        <f>D63*E63</f>
        <v>0</v>
      </c>
    </row>
    <row r="64" spans="1:6" ht="15.75">
      <c r="A64" s="10"/>
      <c r="B64" s="223"/>
      <c r="C64" s="13"/>
      <c r="D64" s="233"/>
      <c r="E64" s="284"/>
      <c r="F64" s="424"/>
    </row>
    <row r="65" spans="1:6" ht="126">
      <c r="A65" s="10"/>
      <c r="B65" s="223" t="s">
        <v>404</v>
      </c>
      <c r="C65" s="13"/>
      <c r="D65" s="233"/>
      <c r="E65" s="284"/>
      <c r="F65" s="424"/>
    </row>
    <row r="66" spans="1:6" ht="15.75">
      <c r="A66" s="10">
        <v>27</v>
      </c>
      <c r="B66" s="223" t="s">
        <v>405</v>
      </c>
      <c r="C66" s="13" t="s">
        <v>383</v>
      </c>
      <c r="D66" s="233">
        <v>1</v>
      </c>
      <c r="E66" s="378"/>
      <c r="F66" s="432">
        <f aca="true" t="shared" si="1" ref="F66:F71">D66*E66</f>
        <v>0</v>
      </c>
    </row>
    <row r="67" spans="1:6" ht="15.75">
      <c r="A67" s="10">
        <v>28</v>
      </c>
      <c r="B67" s="223" t="s">
        <v>406</v>
      </c>
      <c r="C67" s="13" t="s">
        <v>383</v>
      </c>
      <c r="D67" s="233">
        <v>1</v>
      </c>
      <c r="E67" s="378"/>
      <c r="F67" s="432">
        <f t="shared" si="1"/>
        <v>0</v>
      </c>
    </row>
    <row r="68" spans="1:6" ht="15.75">
      <c r="A68" s="10">
        <v>29</v>
      </c>
      <c r="B68" s="223" t="s">
        <v>407</v>
      </c>
      <c r="C68" s="13" t="s">
        <v>383</v>
      </c>
      <c r="D68" s="233">
        <v>1</v>
      </c>
      <c r="E68" s="378"/>
      <c r="F68" s="432">
        <f t="shared" si="1"/>
        <v>0</v>
      </c>
    </row>
    <row r="69" spans="1:6" ht="15.75">
      <c r="A69" s="10">
        <v>30</v>
      </c>
      <c r="B69" s="223" t="s">
        <v>408</v>
      </c>
      <c r="C69" s="13" t="s">
        <v>383</v>
      </c>
      <c r="D69" s="233">
        <v>2</v>
      </c>
      <c r="E69" s="378"/>
      <c r="F69" s="432">
        <f t="shared" si="1"/>
        <v>0</v>
      </c>
    </row>
    <row r="70" spans="1:6" ht="15.75">
      <c r="A70" s="10">
        <v>31</v>
      </c>
      <c r="B70" s="223" t="s">
        <v>409</v>
      </c>
      <c r="C70" s="13" t="s">
        <v>383</v>
      </c>
      <c r="D70" s="233">
        <v>1</v>
      </c>
      <c r="E70" s="378"/>
      <c r="F70" s="432">
        <f t="shared" si="1"/>
        <v>0</v>
      </c>
    </row>
    <row r="71" spans="1:6" ht="15.75">
      <c r="A71" s="10">
        <v>32</v>
      </c>
      <c r="B71" s="223" t="s">
        <v>410</v>
      </c>
      <c r="C71" s="13" t="s">
        <v>383</v>
      </c>
      <c r="D71" s="233">
        <v>1</v>
      </c>
      <c r="E71" s="378"/>
      <c r="F71" s="432">
        <f t="shared" si="1"/>
        <v>0</v>
      </c>
    </row>
    <row r="72" spans="1:6" ht="15.75">
      <c r="A72" s="10"/>
      <c r="B72" s="469" t="s">
        <v>694</v>
      </c>
      <c r="C72" s="13"/>
      <c r="D72" s="233"/>
      <c r="E72" s="378"/>
      <c r="F72" s="432"/>
    </row>
    <row r="73" spans="1:6" ht="47.25">
      <c r="A73" s="10"/>
      <c r="B73" s="223" t="s">
        <v>411</v>
      </c>
      <c r="C73" s="13"/>
      <c r="D73" s="233"/>
      <c r="E73" s="284"/>
      <c r="F73" s="424"/>
    </row>
    <row r="74" spans="1:6" ht="15.75">
      <c r="A74" s="10">
        <v>33</v>
      </c>
      <c r="B74" s="223" t="s">
        <v>412</v>
      </c>
      <c r="C74" s="13" t="s">
        <v>627</v>
      </c>
      <c r="D74" s="233">
        <v>1</v>
      </c>
      <c r="E74" s="378"/>
      <c r="F74" s="432">
        <f aca="true" t="shared" si="2" ref="F74:F79">D74*E74</f>
        <v>0</v>
      </c>
    </row>
    <row r="75" spans="1:6" ht="15.75">
      <c r="A75" s="10">
        <v>34</v>
      </c>
      <c r="B75" s="223" t="s">
        <v>413</v>
      </c>
      <c r="C75" s="13" t="s">
        <v>627</v>
      </c>
      <c r="D75" s="233">
        <v>1</v>
      </c>
      <c r="E75" s="378"/>
      <c r="F75" s="432">
        <f t="shared" si="2"/>
        <v>0</v>
      </c>
    </row>
    <row r="76" spans="1:6" ht="15.75">
      <c r="A76" s="10">
        <v>35</v>
      </c>
      <c r="B76" s="223" t="s">
        <v>414</v>
      </c>
      <c r="C76" s="13" t="s">
        <v>627</v>
      </c>
      <c r="D76" s="233">
        <v>1</v>
      </c>
      <c r="E76" s="378"/>
      <c r="F76" s="432">
        <f t="shared" si="2"/>
        <v>0</v>
      </c>
    </row>
    <row r="77" spans="1:6" ht="15.75">
      <c r="A77" s="10">
        <v>36</v>
      </c>
      <c r="B77" s="223" t="s">
        <v>415</v>
      </c>
      <c r="C77" s="13" t="s">
        <v>627</v>
      </c>
      <c r="D77" s="233">
        <v>1</v>
      </c>
      <c r="E77" s="378"/>
      <c r="F77" s="432">
        <f t="shared" si="2"/>
        <v>0</v>
      </c>
    </row>
    <row r="78" spans="1:6" ht="15.75">
      <c r="A78" s="10">
        <v>37</v>
      </c>
      <c r="B78" s="223" t="s">
        <v>416</v>
      </c>
      <c r="C78" s="13" t="s">
        <v>627</v>
      </c>
      <c r="D78" s="233">
        <v>1</v>
      </c>
      <c r="E78" s="378"/>
      <c r="F78" s="432">
        <f t="shared" si="2"/>
        <v>0</v>
      </c>
    </row>
    <row r="79" spans="1:6" ht="15.75">
      <c r="A79" s="10">
        <v>38</v>
      </c>
      <c r="B79" s="223" t="s">
        <v>417</v>
      </c>
      <c r="C79" s="13" t="s">
        <v>627</v>
      </c>
      <c r="D79" s="233">
        <v>1</v>
      </c>
      <c r="E79" s="378"/>
      <c r="F79" s="432">
        <f t="shared" si="2"/>
        <v>0</v>
      </c>
    </row>
    <row r="80" spans="1:6" ht="33" customHeight="1">
      <c r="A80" s="10"/>
      <c r="B80" s="469" t="s">
        <v>694</v>
      </c>
      <c r="C80" s="13"/>
      <c r="D80" s="233"/>
      <c r="E80" s="284"/>
      <c r="F80" s="424"/>
    </row>
    <row r="81" spans="1:6" ht="78.75">
      <c r="A81" s="10"/>
      <c r="B81" s="223" t="s">
        <v>418</v>
      </c>
      <c r="C81" s="13"/>
      <c r="D81" s="233"/>
      <c r="E81" s="284"/>
      <c r="F81" s="424"/>
    </row>
    <row r="82" spans="1:6" ht="15.75">
      <c r="A82" s="10">
        <v>39</v>
      </c>
      <c r="B82" s="223" t="s">
        <v>419</v>
      </c>
      <c r="C82" s="13" t="s">
        <v>627</v>
      </c>
      <c r="D82" s="233">
        <v>8</v>
      </c>
      <c r="E82" s="378"/>
      <c r="F82" s="432">
        <f>D82*E82</f>
        <v>0</v>
      </c>
    </row>
    <row r="83" spans="1:6" ht="15.75">
      <c r="A83" s="10">
        <v>40</v>
      </c>
      <c r="B83" s="223" t="s">
        <v>420</v>
      </c>
      <c r="C83" s="13" t="s">
        <v>627</v>
      </c>
      <c r="D83" s="233">
        <v>13</v>
      </c>
      <c r="E83" s="378"/>
      <c r="F83" s="432">
        <f>D83*E83</f>
        <v>0</v>
      </c>
    </row>
    <row r="84" spans="1:6" ht="15.75">
      <c r="A84" s="10">
        <v>41</v>
      </c>
      <c r="B84" s="223" t="s">
        <v>421</v>
      </c>
      <c r="C84" s="13" t="s">
        <v>627</v>
      </c>
      <c r="D84" s="233">
        <v>27</v>
      </c>
      <c r="E84" s="378"/>
      <c r="F84" s="432">
        <f>D84*E84</f>
        <v>0</v>
      </c>
    </row>
    <row r="85" spans="1:6" ht="20.25" customHeight="1">
      <c r="A85" s="10"/>
      <c r="B85" s="223"/>
      <c r="C85" s="13"/>
      <c r="D85" s="233"/>
      <c r="E85" s="284"/>
      <c r="F85" s="424"/>
    </row>
    <row r="86" spans="1:6" ht="47.25">
      <c r="A86" s="10"/>
      <c r="B86" s="223" t="s">
        <v>422</v>
      </c>
      <c r="C86" s="13"/>
      <c r="D86" s="233"/>
      <c r="E86" s="284"/>
      <c r="F86" s="424"/>
    </row>
    <row r="87" spans="1:6" ht="15.75">
      <c r="A87" s="10">
        <v>42</v>
      </c>
      <c r="B87" s="223" t="s">
        <v>423</v>
      </c>
      <c r="C87" s="13" t="s">
        <v>627</v>
      </c>
      <c r="D87" s="233">
        <v>28</v>
      </c>
      <c r="E87" s="378"/>
      <c r="F87" s="432">
        <f>D87*E87</f>
        <v>0</v>
      </c>
    </row>
    <row r="88" spans="1:6" ht="15.75">
      <c r="A88" s="10"/>
      <c r="B88" s="223"/>
      <c r="C88" s="13"/>
      <c r="D88" s="233"/>
      <c r="E88" s="284"/>
      <c r="F88" s="424"/>
    </row>
    <row r="89" spans="1:6" ht="31.5">
      <c r="A89" s="10"/>
      <c r="B89" s="223" t="s">
        <v>424</v>
      </c>
      <c r="C89" s="13"/>
      <c r="D89" s="233"/>
      <c r="E89" s="284"/>
      <c r="F89" s="424"/>
    </row>
    <row r="90" spans="1:6" ht="15.75">
      <c r="A90" s="10">
        <v>43</v>
      </c>
      <c r="B90" s="223" t="s">
        <v>425</v>
      </c>
      <c r="C90" s="13" t="s">
        <v>372</v>
      </c>
      <c r="D90" s="233">
        <v>2200</v>
      </c>
      <c r="E90" s="378"/>
      <c r="F90" s="432">
        <f>D90*E90</f>
        <v>0</v>
      </c>
    </row>
    <row r="91" spans="1:6" ht="15.75">
      <c r="A91" s="10"/>
      <c r="B91" s="223"/>
      <c r="C91" s="13"/>
      <c r="D91" s="233"/>
      <c r="E91" s="284"/>
      <c r="F91" s="424"/>
    </row>
    <row r="92" spans="1:6" ht="31.5">
      <c r="A92" s="10"/>
      <c r="B92" s="223" t="s">
        <v>426</v>
      </c>
      <c r="C92" s="13"/>
      <c r="D92" s="233"/>
      <c r="E92" s="284"/>
      <c r="F92" s="424"/>
    </row>
    <row r="93" spans="1:6" ht="15.75">
      <c r="A93" s="10">
        <v>44</v>
      </c>
      <c r="B93" s="223" t="s">
        <v>427</v>
      </c>
      <c r="C93" s="13" t="s">
        <v>627</v>
      </c>
      <c r="D93" s="233">
        <v>1</v>
      </c>
      <c r="E93" s="378"/>
      <c r="F93" s="432">
        <f>D93*E93</f>
        <v>0</v>
      </c>
    </row>
    <row r="94" spans="1:6" ht="15.75">
      <c r="A94" s="10"/>
      <c r="B94" s="223"/>
      <c r="C94" s="13"/>
      <c r="D94" s="233"/>
      <c r="E94" s="284"/>
      <c r="F94" s="424"/>
    </row>
    <row r="95" spans="1:6" ht="31.5">
      <c r="A95" s="10"/>
      <c r="B95" s="223" t="s">
        <v>428</v>
      </c>
      <c r="C95" s="13"/>
      <c r="D95" s="233"/>
      <c r="E95" s="284"/>
      <c r="F95" s="424"/>
    </row>
    <row r="96" spans="1:6" ht="15.75">
      <c r="A96" s="10">
        <v>45</v>
      </c>
      <c r="B96" s="223" t="s">
        <v>427</v>
      </c>
      <c r="C96" s="13" t="s">
        <v>627</v>
      </c>
      <c r="D96" s="233">
        <v>1</v>
      </c>
      <c r="E96" s="378"/>
      <c r="F96" s="432">
        <f>D96*E96</f>
        <v>0</v>
      </c>
    </row>
    <row r="97" spans="1:6" ht="15.75">
      <c r="A97" s="10"/>
      <c r="B97" s="223"/>
      <c r="C97" s="13"/>
      <c r="D97" s="233"/>
      <c r="E97" s="378"/>
      <c r="F97" s="432"/>
    </row>
    <row r="98" spans="1:6" ht="47.25">
      <c r="A98" s="10">
        <v>46</v>
      </c>
      <c r="B98" s="223" t="s">
        <v>429</v>
      </c>
      <c r="C98" s="13" t="s">
        <v>610</v>
      </c>
      <c r="D98" s="233">
        <v>1</v>
      </c>
      <c r="E98" s="284"/>
      <c r="F98" s="424">
        <f>D98*E98</f>
        <v>0</v>
      </c>
    </row>
    <row r="99" spans="1:6" ht="15.75">
      <c r="A99" s="10"/>
      <c r="B99" s="223"/>
      <c r="C99" s="13"/>
      <c r="D99" s="233"/>
      <c r="E99" s="284"/>
      <c r="F99" s="424"/>
    </row>
    <row r="100" spans="1:6" ht="31.5">
      <c r="A100" s="10"/>
      <c r="B100" s="232" t="s">
        <v>430</v>
      </c>
      <c r="C100" s="13"/>
      <c r="D100" s="233"/>
      <c r="E100" s="284"/>
      <c r="F100" s="424"/>
    </row>
    <row r="101" spans="1:6" ht="15.75">
      <c r="A101" s="10">
        <v>47</v>
      </c>
      <c r="B101" s="223" t="s">
        <v>427</v>
      </c>
      <c r="C101" s="13" t="s">
        <v>627</v>
      </c>
      <c r="D101" s="233">
        <v>1</v>
      </c>
      <c r="E101" s="378"/>
      <c r="F101" s="432">
        <f>D101*E101</f>
        <v>0</v>
      </c>
    </row>
    <row r="102" spans="1:6" ht="15.75">
      <c r="A102" s="379"/>
      <c r="B102" s="380"/>
      <c r="C102" s="237"/>
      <c r="D102" s="381"/>
      <c r="E102" s="496"/>
      <c r="F102" s="426"/>
    </row>
    <row r="103" spans="1:6" ht="15.75">
      <c r="A103" s="382" t="s">
        <v>99</v>
      </c>
      <c r="B103" s="286" t="s">
        <v>431</v>
      </c>
      <c r="C103" s="241"/>
      <c r="D103" s="287"/>
      <c r="E103" s="483"/>
      <c r="F103" s="427">
        <f>SUM(F24:F101)</f>
        <v>0</v>
      </c>
    </row>
    <row r="104" spans="1:8" ht="15.75">
      <c r="A104" s="10"/>
      <c r="B104" s="288"/>
      <c r="C104" s="289"/>
      <c r="D104" s="290"/>
      <c r="E104" s="484"/>
      <c r="F104" s="424"/>
      <c r="G104" s="195"/>
      <c r="H104" s="195"/>
    </row>
    <row r="105" spans="1:6" ht="15.75">
      <c r="A105" s="319" t="s">
        <v>483</v>
      </c>
      <c r="B105" s="320" t="s">
        <v>102</v>
      </c>
      <c r="C105" s="319"/>
      <c r="D105" s="321"/>
      <c r="E105" s="491"/>
      <c r="F105" s="437"/>
    </row>
    <row r="106" spans="1:6" ht="15.75">
      <c r="A106" s="322"/>
      <c r="B106" s="323"/>
      <c r="C106" s="322"/>
      <c r="D106" s="324"/>
      <c r="E106" s="492"/>
      <c r="F106" s="438"/>
    </row>
    <row r="107" spans="1:6" ht="15.75">
      <c r="A107" s="327" t="s">
        <v>99</v>
      </c>
      <c r="B107" s="326" t="s">
        <v>78</v>
      </c>
      <c r="C107" s="327"/>
      <c r="D107" s="328"/>
      <c r="E107" s="493"/>
      <c r="F107" s="439">
        <f>F103</f>
        <v>0</v>
      </c>
    </row>
    <row r="108" spans="1:6" ht="12" customHeight="1">
      <c r="A108" s="327"/>
      <c r="B108" s="326"/>
      <c r="C108" s="327"/>
      <c r="D108" s="328"/>
      <c r="E108" s="493"/>
      <c r="F108" s="439"/>
    </row>
    <row r="109" spans="1:6" ht="15.75">
      <c r="A109" s="331" t="s">
        <v>100</v>
      </c>
      <c r="B109" s="332" t="s">
        <v>82</v>
      </c>
      <c r="C109" s="231" t="s">
        <v>610</v>
      </c>
      <c r="D109" s="333">
        <v>1</v>
      </c>
      <c r="E109" s="334"/>
      <c r="F109" s="442">
        <f>D109*E109</f>
        <v>0</v>
      </c>
    </row>
    <row r="110" spans="1:6" ht="15.75">
      <c r="A110" s="331"/>
      <c r="B110" s="332"/>
      <c r="C110" s="13"/>
      <c r="D110" s="233"/>
      <c r="E110" s="497"/>
      <c r="F110" s="440"/>
    </row>
    <row r="111" spans="1:6" ht="15.75">
      <c r="A111" s="335" t="s">
        <v>101</v>
      </c>
      <c r="B111" s="336" t="s">
        <v>94</v>
      </c>
      <c r="C111" s="238" t="s">
        <v>610</v>
      </c>
      <c r="D111" s="337">
        <v>1</v>
      </c>
      <c r="E111" s="338"/>
      <c r="F111" s="448">
        <f>D111*E111</f>
        <v>0</v>
      </c>
    </row>
    <row r="112" spans="1:6" ht="15.75">
      <c r="A112" s="339"/>
      <c r="B112" s="332"/>
      <c r="C112" s="231"/>
      <c r="D112" s="333"/>
      <c r="E112" s="334"/>
      <c r="F112" s="442"/>
    </row>
    <row r="113" spans="1:6" ht="15.75">
      <c r="A113" s="322"/>
      <c r="B113" s="326" t="s">
        <v>83</v>
      </c>
      <c r="C113" s="327"/>
      <c r="D113" s="328"/>
      <c r="E113" s="329"/>
      <c r="F113" s="439">
        <f>SUM(F107:F111)</f>
        <v>0</v>
      </c>
    </row>
    <row r="114" spans="1:6" ht="15.75">
      <c r="A114" s="322"/>
      <c r="B114" s="326"/>
      <c r="C114" s="327"/>
      <c r="D114" s="328"/>
      <c r="E114" s="329"/>
      <c r="F114" s="439"/>
    </row>
    <row r="115" spans="1:6" ht="15.75">
      <c r="A115" s="226"/>
      <c r="B115" s="223"/>
      <c r="C115" s="226"/>
      <c r="D115" s="229"/>
      <c r="E115" s="230"/>
      <c r="F115" s="282"/>
    </row>
    <row r="116" spans="1:6" ht="15.75">
      <c r="A116" s="226"/>
      <c r="B116" s="223"/>
      <c r="C116" s="226"/>
      <c r="D116" s="229"/>
      <c r="E116" s="230"/>
      <c r="F116" s="282"/>
    </row>
    <row r="117" spans="1:6" ht="15.75">
      <c r="A117" s="226"/>
      <c r="B117" s="223"/>
      <c r="C117" s="226"/>
      <c r="D117" s="229"/>
      <c r="E117" s="230"/>
      <c r="F117" s="282"/>
    </row>
    <row r="118" spans="1:6" ht="15.75">
      <c r="A118" s="226"/>
      <c r="B118" s="223"/>
      <c r="C118" s="226"/>
      <c r="D118" s="229"/>
      <c r="E118" s="230"/>
      <c r="F118" s="282"/>
    </row>
    <row r="119" spans="1:6" ht="15.75">
      <c r="A119" s="226"/>
      <c r="B119" s="223"/>
      <c r="C119" s="226"/>
      <c r="D119" s="229"/>
      <c r="E119" s="230"/>
      <c r="F119" s="282"/>
    </row>
    <row r="120" spans="1:6" ht="15.75">
      <c r="A120" s="226"/>
      <c r="B120" s="223"/>
      <c r="C120" s="226"/>
      <c r="D120" s="229"/>
      <c r="E120" s="230"/>
      <c r="F120" s="282"/>
    </row>
    <row r="121" spans="1:6" ht="15.75">
      <c r="A121" s="226"/>
      <c r="B121" s="223"/>
      <c r="C121" s="226"/>
      <c r="D121" s="229"/>
      <c r="E121" s="230"/>
      <c r="F121" s="282"/>
    </row>
    <row r="122" spans="1:6" ht="15.75">
      <c r="A122" s="226"/>
      <c r="B122" s="223"/>
      <c r="C122" s="226"/>
      <c r="D122" s="229"/>
      <c r="E122" s="230"/>
      <c r="F122" s="282"/>
    </row>
    <row r="123" spans="1:6" ht="15.75">
      <c r="A123" s="226"/>
      <c r="B123" s="223"/>
      <c r="C123" s="226"/>
      <c r="D123" s="229"/>
      <c r="E123" s="230"/>
      <c r="F123" s="282"/>
    </row>
    <row r="124" spans="1:6" ht="15.75">
      <c r="A124" s="226"/>
      <c r="B124" s="223"/>
      <c r="C124" s="226"/>
      <c r="D124" s="229"/>
      <c r="E124" s="230"/>
      <c r="F124" s="282"/>
    </row>
    <row r="125" spans="1:6" ht="15.75">
      <c r="A125" s="226"/>
      <c r="B125" s="223"/>
      <c r="C125" s="226"/>
      <c r="D125" s="229"/>
      <c r="E125" s="230"/>
      <c r="F125" s="282"/>
    </row>
    <row r="126" spans="1:6" ht="15.75">
      <c r="A126" s="226"/>
      <c r="B126" s="223"/>
      <c r="C126" s="226"/>
      <c r="D126" s="229"/>
      <c r="E126" s="230"/>
      <c r="F126" s="282"/>
    </row>
    <row r="127" spans="1:6" ht="15.75">
      <c r="A127" s="226"/>
      <c r="B127" s="223"/>
      <c r="C127" s="226"/>
      <c r="D127" s="229"/>
      <c r="E127" s="230"/>
      <c r="F127" s="282"/>
    </row>
    <row r="128" spans="1:6" ht="15.75">
      <c r="A128" s="226"/>
      <c r="B128" s="223"/>
      <c r="C128" s="226"/>
      <c r="D128" s="229"/>
      <c r="E128" s="230"/>
      <c r="F128" s="282"/>
    </row>
    <row r="129" spans="1:6" ht="15.75">
      <c r="A129" s="226"/>
      <c r="B129" s="223"/>
      <c r="C129" s="226"/>
      <c r="D129" s="229"/>
      <c r="E129" s="230"/>
      <c r="F129" s="282"/>
    </row>
    <row r="130" spans="1:6" ht="15.75">
      <c r="A130" s="226"/>
      <c r="B130" s="223"/>
      <c r="C130" s="226"/>
      <c r="D130" s="229"/>
      <c r="E130" s="230"/>
      <c r="F130" s="282"/>
    </row>
    <row r="131" spans="1:6" ht="15.75">
      <c r="A131" s="226"/>
      <c r="B131" s="223"/>
      <c r="C131" s="226"/>
      <c r="D131" s="229"/>
      <c r="E131" s="230"/>
      <c r="F131" s="282"/>
    </row>
    <row r="132" spans="1:6" ht="15.75">
      <c r="A132" s="226"/>
      <c r="B132" s="223"/>
      <c r="C132" s="226"/>
      <c r="D132" s="229"/>
      <c r="E132" s="230"/>
      <c r="F132" s="282"/>
    </row>
    <row r="133" spans="1:6" ht="15.75">
      <c r="A133" s="226"/>
      <c r="B133" s="223"/>
      <c r="C133" s="226"/>
      <c r="D133" s="229"/>
      <c r="E133" s="230"/>
      <c r="F133" s="282"/>
    </row>
    <row r="134" spans="1:6" ht="15.75">
      <c r="A134" s="226"/>
      <c r="B134" s="223"/>
      <c r="C134" s="226"/>
      <c r="D134" s="229"/>
      <c r="E134" s="230"/>
      <c r="F134" s="282"/>
    </row>
    <row r="135" spans="1:6" ht="15.75">
      <c r="A135" s="226"/>
      <c r="B135" s="223"/>
      <c r="C135" s="226"/>
      <c r="D135" s="229"/>
      <c r="E135" s="230"/>
      <c r="F135" s="282"/>
    </row>
    <row r="136" spans="1:6" ht="15.75">
      <c r="A136" s="226"/>
      <c r="B136" s="223"/>
      <c r="C136" s="226"/>
      <c r="D136" s="229"/>
      <c r="E136" s="230"/>
      <c r="F136" s="282"/>
    </row>
    <row r="137" spans="1:6" ht="15.75">
      <c r="A137" s="226"/>
      <c r="B137" s="223"/>
      <c r="C137" s="226"/>
      <c r="D137" s="229"/>
      <c r="E137" s="230"/>
      <c r="F137" s="282"/>
    </row>
    <row r="138" spans="1:6" ht="15.75">
      <c r="A138" s="226"/>
      <c r="B138" s="223"/>
      <c r="C138" s="226"/>
      <c r="D138" s="229"/>
      <c r="E138" s="230"/>
      <c r="F138" s="282"/>
    </row>
    <row r="139" spans="1:6" ht="15.75">
      <c r="A139" s="226"/>
      <c r="B139" s="223"/>
      <c r="C139" s="226"/>
      <c r="D139" s="229"/>
      <c r="E139" s="230"/>
      <c r="F139" s="282"/>
    </row>
    <row r="140" spans="1:6" ht="15.75">
      <c r="A140" s="226"/>
      <c r="B140" s="223"/>
      <c r="C140" s="226"/>
      <c r="D140" s="229"/>
      <c r="E140" s="230"/>
      <c r="F140" s="282"/>
    </row>
    <row r="141" spans="1:6" ht="15.75">
      <c r="A141" s="226"/>
      <c r="B141" s="223"/>
      <c r="C141" s="226"/>
      <c r="D141" s="229"/>
      <c r="E141" s="230"/>
      <c r="F141" s="282"/>
    </row>
    <row r="142" spans="1:6" ht="15.75">
      <c r="A142" s="226"/>
      <c r="B142" s="223"/>
      <c r="C142" s="226"/>
      <c r="D142" s="229"/>
      <c r="E142" s="230"/>
      <c r="F142" s="282"/>
    </row>
    <row r="143" spans="1:6" ht="15.75">
      <c r="A143" s="226"/>
      <c r="B143" s="223"/>
      <c r="C143" s="226"/>
      <c r="D143" s="229"/>
      <c r="E143" s="230"/>
      <c r="F143" s="282"/>
    </row>
    <row r="144" spans="1:6" ht="15.75">
      <c r="A144" s="226"/>
      <c r="B144" s="223"/>
      <c r="C144" s="226"/>
      <c r="D144" s="229"/>
      <c r="E144" s="230"/>
      <c r="F144" s="282"/>
    </row>
    <row r="145" spans="1:6" ht="15.75">
      <c r="A145" s="226"/>
      <c r="B145" s="223"/>
      <c r="C145" s="226"/>
      <c r="D145" s="229"/>
      <c r="E145" s="230"/>
      <c r="F145" s="282"/>
    </row>
    <row r="146" spans="1:6" ht="15.75">
      <c r="A146" s="226"/>
      <c r="B146" s="223"/>
      <c r="C146" s="226"/>
      <c r="D146" s="229"/>
      <c r="E146" s="230"/>
      <c r="F146" s="282"/>
    </row>
    <row r="147" spans="1:6" ht="15.75">
      <c r="A147" s="226"/>
      <c r="B147" s="223"/>
      <c r="C147" s="226"/>
      <c r="D147" s="229"/>
      <c r="E147" s="230"/>
      <c r="F147" s="282"/>
    </row>
    <row r="148" spans="1:6" ht="15.75">
      <c r="A148" s="226"/>
      <c r="B148" s="223"/>
      <c r="C148" s="226"/>
      <c r="D148" s="229"/>
      <c r="E148" s="230"/>
      <c r="F148" s="282"/>
    </row>
    <row r="149" spans="1:6" ht="15.75">
      <c r="A149" s="226"/>
      <c r="B149" s="223"/>
      <c r="C149" s="226"/>
      <c r="D149" s="229"/>
      <c r="E149" s="230"/>
      <c r="F149" s="282"/>
    </row>
    <row r="150" spans="1:6" ht="15.75">
      <c r="A150" s="226"/>
      <c r="B150" s="223"/>
      <c r="C150" s="226"/>
      <c r="D150" s="229"/>
      <c r="E150" s="230"/>
      <c r="F150" s="282"/>
    </row>
    <row r="151" spans="1:6" ht="15.75">
      <c r="A151" s="226"/>
      <c r="B151" s="223"/>
      <c r="C151" s="226"/>
      <c r="D151" s="229"/>
      <c r="E151" s="230"/>
      <c r="F151" s="282"/>
    </row>
    <row r="152" spans="1:6" ht="15.75">
      <c r="A152" s="226"/>
      <c r="B152" s="223"/>
      <c r="C152" s="226"/>
      <c r="D152" s="229"/>
      <c r="E152" s="230"/>
      <c r="F152" s="282"/>
    </row>
    <row r="153" spans="1:6" ht="15.75">
      <c r="A153" s="226"/>
      <c r="B153" s="223"/>
      <c r="C153" s="226"/>
      <c r="D153" s="229"/>
      <c r="E153" s="230"/>
      <c r="F153" s="282"/>
    </row>
    <row r="154" spans="1:6" ht="15.75">
      <c r="A154" s="226"/>
      <c r="B154" s="223"/>
      <c r="C154" s="226"/>
      <c r="D154" s="229"/>
      <c r="E154" s="230"/>
      <c r="F154" s="282"/>
    </row>
    <row r="155" spans="1:6" ht="15.75">
      <c r="A155" s="226"/>
      <c r="B155" s="223"/>
      <c r="C155" s="226"/>
      <c r="D155" s="229"/>
      <c r="E155" s="230"/>
      <c r="F155" s="282"/>
    </row>
    <row r="156" spans="1:6" ht="15.75">
      <c r="A156" s="226"/>
      <c r="B156" s="223"/>
      <c r="C156" s="226"/>
      <c r="D156" s="229"/>
      <c r="E156" s="230"/>
      <c r="F156" s="282"/>
    </row>
    <row r="157" spans="1:6" ht="15.75">
      <c r="A157" s="226"/>
      <c r="B157" s="223"/>
      <c r="C157" s="226"/>
      <c r="D157" s="229"/>
      <c r="E157" s="230"/>
      <c r="F157" s="282"/>
    </row>
    <row r="158" spans="1:6" ht="15.75">
      <c r="A158" s="226"/>
      <c r="B158" s="223"/>
      <c r="C158" s="226"/>
      <c r="D158" s="229"/>
      <c r="E158" s="230"/>
      <c r="F158" s="282"/>
    </row>
    <row r="159" spans="1:6" ht="15.75">
      <c r="A159" s="226"/>
      <c r="B159" s="223"/>
      <c r="C159" s="226"/>
      <c r="D159" s="229"/>
      <c r="E159" s="230"/>
      <c r="F159" s="282"/>
    </row>
    <row r="160" spans="1:6" ht="15.75">
      <c r="A160" s="226"/>
      <c r="B160" s="223"/>
      <c r="C160" s="226"/>
      <c r="D160" s="229"/>
      <c r="E160" s="230"/>
      <c r="F160" s="282"/>
    </row>
    <row r="161" spans="1:6" ht="15.75">
      <c r="A161" s="226"/>
      <c r="B161" s="223"/>
      <c r="C161" s="226"/>
      <c r="D161" s="229"/>
      <c r="E161" s="230"/>
      <c r="F161" s="282"/>
    </row>
    <row r="162" spans="1:6" ht="15.75">
      <c r="A162" s="226"/>
      <c r="B162" s="223"/>
      <c r="C162" s="226"/>
      <c r="D162" s="229"/>
      <c r="E162" s="230"/>
      <c r="F162" s="282"/>
    </row>
    <row r="163" spans="1:6" ht="15.75">
      <c r="A163" s="226"/>
      <c r="B163" s="223"/>
      <c r="C163" s="226"/>
      <c r="D163" s="229"/>
      <c r="E163" s="230"/>
      <c r="F163" s="282"/>
    </row>
    <row r="164" spans="1:6" ht="15.75">
      <c r="A164" s="226"/>
      <c r="B164" s="223"/>
      <c r="C164" s="226"/>
      <c r="D164" s="229"/>
      <c r="E164" s="230"/>
      <c r="F164" s="282"/>
    </row>
    <row r="165" spans="1:6" ht="15.75">
      <c r="A165" s="226"/>
      <c r="B165" s="223"/>
      <c r="C165" s="226"/>
      <c r="D165" s="229"/>
      <c r="E165" s="230"/>
      <c r="F165" s="282"/>
    </row>
    <row r="166" spans="1:6" ht="15.75">
      <c r="A166" s="226"/>
      <c r="B166" s="223"/>
      <c r="C166" s="226"/>
      <c r="D166" s="229"/>
      <c r="E166" s="230"/>
      <c r="F166" s="282"/>
    </row>
    <row r="167" spans="1:6" ht="15.75">
      <c r="A167" s="226"/>
      <c r="B167" s="223"/>
      <c r="C167" s="226"/>
      <c r="D167" s="229"/>
      <c r="E167" s="230"/>
      <c r="F167" s="282"/>
    </row>
    <row r="168" spans="1:6" ht="15.75">
      <c r="A168" s="226"/>
      <c r="B168" s="223"/>
      <c r="C168" s="226"/>
      <c r="D168" s="229"/>
      <c r="E168" s="230"/>
      <c r="F168" s="282"/>
    </row>
    <row r="169" spans="1:6" ht="15.75">
      <c r="A169" s="226"/>
      <c r="B169" s="223"/>
      <c r="C169" s="226"/>
      <c r="D169" s="229"/>
      <c r="E169" s="230"/>
      <c r="F169" s="282"/>
    </row>
    <row r="170" spans="1:6" ht="15.75">
      <c r="A170" s="226"/>
      <c r="B170" s="223"/>
      <c r="C170" s="226"/>
      <c r="D170" s="229"/>
      <c r="E170" s="230"/>
      <c r="F170" s="282"/>
    </row>
    <row r="171" spans="1:6" ht="15.75">
      <c r="A171" s="226"/>
      <c r="B171" s="223"/>
      <c r="C171" s="226"/>
      <c r="D171" s="229"/>
      <c r="E171" s="230"/>
      <c r="F171" s="282"/>
    </row>
    <row r="172" spans="1:6" ht="15.75">
      <c r="A172" s="226"/>
      <c r="B172" s="223"/>
      <c r="C172" s="226"/>
      <c r="D172" s="229"/>
      <c r="E172" s="230"/>
      <c r="F172" s="282"/>
    </row>
    <row r="173" spans="1:6" ht="15.75">
      <c r="A173" s="226"/>
      <c r="B173" s="223"/>
      <c r="C173" s="226"/>
      <c r="D173" s="229"/>
      <c r="E173" s="230"/>
      <c r="F173" s="282"/>
    </row>
    <row r="174" spans="1:6" ht="15.75">
      <c r="A174" s="226"/>
      <c r="B174" s="223"/>
      <c r="C174" s="226"/>
      <c r="D174" s="229"/>
      <c r="E174" s="230"/>
      <c r="F174" s="282"/>
    </row>
    <row r="175" spans="1:6" ht="15.75">
      <c r="A175" s="226"/>
      <c r="B175" s="223"/>
      <c r="C175" s="226"/>
      <c r="D175" s="229"/>
      <c r="E175" s="230"/>
      <c r="F175" s="282"/>
    </row>
    <row r="176" spans="1:6" ht="15.75">
      <c r="A176" s="226"/>
      <c r="B176" s="223"/>
      <c r="C176" s="226"/>
      <c r="D176" s="229"/>
      <c r="E176" s="230"/>
      <c r="F176" s="282"/>
    </row>
    <row r="177" spans="1:6" ht="15.75">
      <c r="A177" s="226"/>
      <c r="B177" s="223"/>
      <c r="C177" s="226"/>
      <c r="D177" s="229"/>
      <c r="E177" s="230"/>
      <c r="F177" s="282"/>
    </row>
    <row r="178" spans="1:6" ht="15.75">
      <c r="A178" s="226"/>
      <c r="B178" s="223"/>
      <c r="C178" s="226"/>
      <c r="D178" s="229"/>
      <c r="E178" s="230"/>
      <c r="F178" s="282"/>
    </row>
    <row r="179" spans="1:6" ht="15.75">
      <c r="A179" s="226"/>
      <c r="B179" s="223"/>
      <c r="C179" s="226"/>
      <c r="D179" s="229"/>
      <c r="E179" s="230"/>
      <c r="F179" s="282"/>
    </row>
    <row r="180" spans="1:6" ht="15.75">
      <c r="A180" s="226"/>
      <c r="B180" s="223"/>
      <c r="C180" s="226"/>
      <c r="D180" s="229"/>
      <c r="E180" s="230"/>
      <c r="F180" s="282"/>
    </row>
    <row r="181" spans="1:6" ht="15.75">
      <c r="A181" s="226"/>
      <c r="B181" s="223"/>
      <c r="C181" s="226"/>
      <c r="D181" s="229"/>
      <c r="E181" s="230"/>
      <c r="F181" s="282"/>
    </row>
    <row r="182" spans="1:6" ht="15.75">
      <c r="A182" s="226"/>
      <c r="B182" s="223"/>
      <c r="C182" s="226"/>
      <c r="D182" s="229"/>
      <c r="E182" s="230"/>
      <c r="F182" s="282"/>
    </row>
    <row r="183" spans="1:6" ht="15.75">
      <c r="A183" s="226"/>
      <c r="B183" s="223"/>
      <c r="C183" s="226"/>
      <c r="D183" s="229"/>
      <c r="E183" s="230"/>
      <c r="F183" s="282"/>
    </row>
    <row r="184" spans="1:6" ht="15.75">
      <c r="A184" s="226"/>
      <c r="B184" s="223"/>
      <c r="C184" s="226"/>
      <c r="D184" s="229"/>
      <c r="E184" s="230"/>
      <c r="F184" s="282"/>
    </row>
    <row r="185" spans="1:6" ht="15.75">
      <c r="A185" s="226"/>
      <c r="B185" s="223"/>
      <c r="C185" s="226"/>
      <c r="D185" s="229"/>
      <c r="E185" s="230"/>
      <c r="F185" s="282"/>
    </row>
    <row r="186" spans="1:6" ht="15.75">
      <c r="A186" s="226"/>
      <c r="B186" s="223"/>
      <c r="C186" s="226"/>
      <c r="D186" s="229"/>
      <c r="E186" s="230"/>
      <c r="F186" s="282"/>
    </row>
    <row r="187" spans="1:6" ht="15.75">
      <c r="A187" s="226"/>
      <c r="B187" s="223"/>
      <c r="C187" s="226"/>
      <c r="D187" s="229"/>
      <c r="E187" s="230"/>
      <c r="F187" s="282"/>
    </row>
    <row r="188" spans="1:6" ht="15.75">
      <c r="A188" s="226"/>
      <c r="B188" s="223"/>
      <c r="C188" s="226"/>
      <c r="D188" s="229"/>
      <c r="E188" s="230"/>
      <c r="F188" s="282"/>
    </row>
    <row r="189" spans="1:6" ht="15.75">
      <c r="A189" s="226"/>
      <c r="B189" s="223"/>
      <c r="C189" s="226"/>
      <c r="D189" s="229"/>
      <c r="E189" s="230"/>
      <c r="F189" s="282"/>
    </row>
    <row r="190" spans="1:6" ht="15.75">
      <c r="A190" s="226"/>
      <c r="B190" s="223"/>
      <c r="C190" s="226"/>
      <c r="D190" s="229"/>
      <c r="E190" s="230"/>
      <c r="F190" s="282"/>
    </row>
    <row r="191" spans="1:6" ht="15.75">
      <c r="A191" s="226"/>
      <c r="B191" s="223"/>
      <c r="C191" s="226"/>
      <c r="D191" s="229"/>
      <c r="E191" s="230"/>
      <c r="F191" s="282"/>
    </row>
    <row r="192" spans="1:6" ht="15.75">
      <c r="A192" s="226"/>
      <c r="B192" s="223"/>
      <c r="C192" s="226"/>
      <c r="D192" s="229"/>
      <c r="E192" s="230"/>
      <c r="F192" s="282"/>
    </row>
    <row r="193" spans="1:6" ht="15.75">
      <c r="A193" s="226"/>
      <c r="B193" s="223"/>
      <c r="C193" s="226"/>
      <c r="D193" s="229"/>
      <c r="E193" s="230"/>
      <c r="F193" s="282"/>
    </row>
    <row r="194" spans="1:6" ht="15.75">
      <c r="A194" s="226"/>
      <c r="B194" s="223"/>
      <c r="C194" s="226"/>
      <c r="D194" s="229"/>
      <c r="E194" s="230"/>
      <c r="F194" s="282"/>
    </row>
    <row r="195" spans="1:6" ht="15.75">
      <c r="A195" s="226"/>
      <c r="B195" s="223"/>
      <c r="C195" s="226"/>
      <c r="D195" s="229"/>
      <c r="E195" s="230"/>
      <c r="F195" s="282"/>
    </row>
    <row r="196" spans="1:6" ht="15.75">
      <c r="A196" s="226"/>
      <c r="B196" s="223"/>
      <c r="C196" s="226"/>
      <c r="D196" s="229"/>
      <c r="E196" s="230"/>
      <c r="F196" s="282"/>
    </row>
    <row r="197" spans="1:6" ht="15.75">
      <c r="A197" s="226"/>
      <c r="B197" s="223"/>
      <c r="C197" s="226"/>
      <c r="D197" s="229"/>
      <c r="E197" s="230"/>
      <c r="F197" s="282"/>
    </row>
    <row r="198" spans="1:6" ht="15.75">
      <c r="A198" s="226"/>
      <c r="B198" s="223"/>
      <c r="C198" s="226"/>
      <c r="D198" s="229"/>
      <c r="E198" s="230"/>
      <c r="F198" s="282"/>
    </row>
    <row r="199" spans="1:6" ht="15.75">
      <c r="A199" s="226"/>
      <c r="B199" s="223"/>
      <c r="C199" s="226"/>
      <c r="D199" s="229"/>
      <c r="E199" s="230"/>
      <c r="F199" s="282"/>
    </row>
    <row r="200" spans="1:6" ht="15.75">
      <c r="A200" s="226"/>
      <c r="B200" s="223"/>
      <c r="C200" s="226"/>
      <c r="D200" s="229"/>
      <c r="E200" s="230"/>
      <c r="F200" s="282"/>
    </row>
    <row r="201" spans="1:6" ht="15.75">
      <c r="A201" s="226"/>
      <c r="B201" s="223"/>
      <c r="C201" s="226"/>
      <c r="D201" s="229"/>
      <c r="E201" s="230"/>
      <c r="F201" s="282"/>
    </row>
    <row r="202" spans="1:6" ht="15.75">
      <c r="A202" s="226"/>
      <c r="B202" s="223"/>
      <c r="C202" s="226"/>
      <c r="D202" s="229"/>
      <c r="E202" s="230"/>
      <c r="F202" s="282"/>
    </row>
    <row r="203" spans="1:6" ht="15.75">
      <c r="A203" s="226"/>
      <c r="B203" s="223"/>
      <c r="C203" s="226"/>
      <c r="D203" s="229"/>
      <c r="E203" s="230"/>
      <c r="F203" s="282"/>
    </row>
    <row r="204" spans="1:6" ht="15.75">
      <c r="A204" s="226"/>
      <c r="B204" s="223"/>
      <c r="C204" s="226"/>
      <c r="D204" s="229"/>
      <c r="E204" s="230"/>
      <c r="F204" s="282"/>
    </row>
    <row r="205" spans="1:6" ht="15.75">
      <c r="A205" s="226"/>
      <c r="B205" s="223"/>
      <c r="C205" s="226"/>
      <c r="D205" s="229"/>
      <c r="E205" s="230"/>
      <c r="F205" s="282"/>
    </row>
    <row r="206" spans="1:6" ht="15.75">
      <c r="A206" s="226"/>
      <c r="B206" s="223"/>
      <c r="C206" s="226"/>
      <c r="D206" s="229"/>
      <c r="E206" s="230"/>
      <c r="F206" s="282"/>
    </row>
    <row r="207" spans="1:6" ht="15.75">
      <c r="A207" s="226"/>
      <c r="B207" s="223"/>
      <c r="C207" s="226"/>
      <c r="D207" s="229"/>
      <c r="E207" s="230"/>
      <c r="F207" s="282"/>
    </row>
    <row r="208" spans="1:6" ht="15.75">
      <c r="A208" s="226"/>
      <c r="B208" s="223"/>
      <c r="C208" s="226"/>
      <c r="D208" s="229"/>
      <c r="E208" s="230"/>
      <c r="F208" s="282"/>
    </row>
    <row r="209" spans="1:6" ht="15.75">
      <c r="A209" s="226"/>
      <c r="B209" s="223"/>
      <c r="C209" s="226"/>
      <c r="D209" s="229"/>
      <c r="E209" s="230"/>
      <c r="F209" s="282"/>
    </row>
    <row r="210" spans="1:6" ht="15.75">
      <c r="A210" s="226"/>
      <c r="B210" s="223"/>
      <c r="C210" s="226"/>
      <c r="D210" s="229"/>
      <c r="E210" s="230"/>
      <c r="F210" s="282"/>
    </row>
    <row r="211" spans="1:6" ht="15.75">
      <c r="A211" s="226"/>
      <c r="B211" s="223"/>
      <c r="C211" s="226"/>
      <c r="D211" s="229"/>
      <c r="E211" s="230"/>
      <c r="F211" s="282"/>
    </row>
    <row r="212" spans="1:6" ht="15.75">
      <c r="A212" s="226"/>
      <c r="B212" s="223"/>
      <c r="C212" s="226"/>
      <c r="D212" s="229"/>
      <c r="E212" s="230"/>
      <c r="F212" s="282"/>
    </row>
    <row r="213" spans="1:6" ht="15.75">
      <c r="A213" s="226"/>
      <c r="B213" s="223"/>
      <c r="C213" s="226"/>
      <c r="D213" s="229"/>
      <c r="E213" s="230"/>
      <c r="F213" s="282"/>
    </row>
    <row r="214" spans="1:6" ht="15.75">
      <c r="A214" s="226"/>
      <c r="B214" s="223"/>
      <c r="C214" s="226"/>
      <c r="D214" s="229"/>
      <c r="E214" s="230"/>
      <c r="F214" s="282"/>
    </row>
    <row r="215" spans="1:6" ht="15.75">
      <c r="A215" s="226"/>
      <c r="B215" s="223"/>
      <c r="C215" s="226"/>
      <c r="D215" s="229"/>
      <c r="E215" s="230"/>
      <c r="F215" s="282"/>
    </row>
    <row r="216" spans="1:6" ht="15.75">
      <c r="A216" s="226"/>
      <c r="B216" s="223"/>
      <c r="C216" s="226"/>
      <c r="D216" s="229"/>
      <c r="E216" s="230"/>
      <c r="F216" s="282"/>
    </row>
    <row r="217" spans="1:6" ht="15.75">
      <c r="A217" s="226"/>
      <c r="B217" s="223"/>
      <c r="C217" s="226"/>
      <c r="D217" s="229"/>
      <c r="E217" s="230"/>
      <c r="F217" s="282"/>
    </row>
    <row r="218" spans="1:6" ht="15.75">
      <c r="A218" s="226"/>
      <c r="B218" s="223"/>
      <c r="C218" s="226"/>
      <c r="D218" s="229"/>
      <c r="E218" s="230"/>
      <c r="F218" s="282"/>
    </row>
    <row r="219" spans="1:6" ht="15.75">
      <c r="A219" s="226"/>
      <c r="B219" s="223"/>
      <c r="C219" s="226"/>
      <c r="D219" s="229"/>
      <c r="E219" s="230"/>
      <c r="F219" s="282"/>
    </row>
    <row r="220" spans="1:6" ht="15.75">
      <c r="A220" s="226"/>
      <c r="B220" s="223"/>
      <c r="C220" s="226"/>
      <c r="D220" s="229"/>
      <c r="E220" s="230"/>
      <c r="F220" s="282"/>
    </row>
    <row r="221" spans="1:6" ht="15.75">
      <c r="A221" s="226"/>
      <c r="B221" s="223"/>
      <c r="C221" s="226"/>
      <c r="D221" s="229"/>
      <c r="E221" s="230"/>
      <c r="F221" s="282"/>
    </row>
    <row r="222" spans="1:6" ht="15.75">
      <c r="A222" s="226"/>
      <c r="B222" s="223"/>
      <c r="C222" s="226"/>
      <c r="D222" s="229"/>
      <c r="E222" s="230"/>
      <c r="F222" s="282"/>
    </row>
    <row r="223" spans="1:6" ht="15.75">
      <c r="A223" s="226"/>
      <c r="B223" s="223"/>
      <c r="C223" s="226"/>
      <c r="D223" s="229"/>
      <c r="E223" s="230"/>
      <c r="F223" s="282"/>
    </row>
    <row r="224" spans="1:6" ht="15.75">
      <c r="A224" s="226"/>
      <c r="B224" s="223"/>
      <c r="C224" s="226"/>
      <c r="D224" s="229"/>
      <c r="E224" s="230"/>
      <c r="F224" s="282"/>
    </row>
    <row r="225" spans="1:6" ht="15.75">
      <c r="A225" s="226"/>
      <c r="B225" s="223"/>
      <c r="C225" s="226"/>
      <c r="D225" s="229"/>
      <c r="E225" s="230"/>
      <c r="F225" s="282"/>
    </row>
    <row r="226" spans="1:6" ht="15.75">
      <c r="A226" s="226"/>
      <c r="B226" s="223"/>
      <c r="C226" s="226"/>
      <c r="D226" s="229"/>
      <c r="E226" s="230"/>
      <c r="F226" s="282"/>
    </row>
    <row r="227" spans="1:6" ht="15.75">
      <c r="A227" s="226"/>
      <c r="B227" s="223"/>
      <c r="C227" s="226"/>
      <c r="D227" s="229"/>
      <c r="E227" s="230"/>
      <c r="F227" s="282"/>
    </row>
    <row r="228" spans="1:6" ht="15.75">
      <c r="A228" s="226"/>
      <c r="B228" s="223"/>
      <c r="C228" s="226"/>
      <c r="D228" s="229"/>
      <c r="E228" s="230"/>
      <c r="F228" s="282"/>
    </row>
    <row r="229" spans="1:6" ht="15.75">
      <c r="A229" s="226"/>
      <c r="B229" s="223"/>
      <c r="C229" s="226"/>
      <c r="D229" s="229"/>
      <c r="E229" s="230"/>
      <c r="F229" s="282"/>
    </row>
    <row r="230" spans="1:6" ht="15.75">
      <c r="A230" s="226"/>
      <c r="B230" s="223"/>
      <c r="C230" s="226"/>
      <c r="D230" s="229"/>
      <c r="E230" s="230"/>
      <c r="F230" s="282"/>
    </row>
    <row r="231" spans="1:6" ht="15.75">
      <c r="A231" s="226"/>
      <c r="B231" s="223"/>
      <c r="C231" s="226"/>
      <c r="D231" s="229"/>
      <c r="E231" s="230"/>
      <c r="F231" s="282"/>
    </row>
    <row r="232" spans="1:6" ht="15.75">
      <c r="A232" s="226"/>
      <c r="B232" s="223"/>
      <c r="C232" s="226"/>
      <c r="D232" s="229"/>
      <c r="E232" s="230"/>
      <c r="F232" s="282"/>
    </row>
    <row r="233" spans="1:6" ht="15.75">
      <c r="A233" s="226"/>
      <c r="B233" s="223"/>
      <c r="C233" s="226"/>
      <c r="D233" s="229"/>
      <c r="E233" s="230"/>
      <c r="F233" s="282"/>
    </row>
    <row r="234" spans="1:6" ht="15.75">
      <c r="A234" s="226"/>
      <c r="B234" s="223"/>
      <c r="C234" s="226"/>
      <c r="D234" s="229"/>
      <c r="E234" s="230"/>
      <c r="F234" s="282"/>
    </row>
    <row r="235" spans="1:6" ht="15.75">
      <c r="A235" s="226"/>
      <c r="B235" s="223"/>
      <c r="C235" s="226"/>
      <c r="D235" s="229"/>
      <c r="E235" s="230"/>
      <c r="F235" s="282"/>
    </row>
    <row r="236" spans="1:6" ht="15.75">
      <c r="A236" s="226"/>
      <c r="B236" s="223"/>
      <c r="C236" s="226"/>
      <c r="D236" s="229"/>
      <c r="E236" s="230"/>
      <c r="F236" s="282"/>
    </row>
    <row r="237" spans="1:6" ht="15.75">
      <c r="A237" s="226"/>
      <c r="B237" s="223"/>
      <c r="C237" s="226"/>
      <c r="D237" s="229"/>
      <c r="E237" s="230"/>
      <c r="F237" s="282"/>
    </row>
    <row r="238" spans="1:6" ht="15.75">
      <c r="A238" s="226"/>
      <c r="B238" s="223"/>
      <c r="C238" s="226"/>
      <c r="D238" s="229"/>
      <c r="E238" s="230"/>
      <c r="F238" s="282"/>
    </row>
    <row r="239" spans="1:6" ht="15.75">
      <c r="A239" s="226"/>
      <c r="B239" s="223"/>
      <c r="C239" s="226"/>
      <c r="D239" s="229"/>
      <c r="E239" s="230"/>
      <c r="F239" s="282"/>
    </row>
    <row r="240" spans="1:6" ht="15.75">
      <c r="A240" s="226"/>
      <c r="B240" s="223"/>
      <c r="C240" s="226"/>
      <c r="D240" s="229"/>
      <c r="E240" s="230"/>
      <c r="F240" s="282"/>
    </row>
    <row r="241" spans="1:6" ht="15.75">
      <c r="A241" s="226"/>
      <c r="B241" s="223"/>
      <c r="C241" s="226"/>
      <c r="D241" s="229"/>
      <c r="E241" s="230"/>
      <c r="F241" s="282"/>
    </row>
    <row r="242" spans="1:6" ht="15.75">
      <c r="A242" s="226"/>
      <c r="B242" s="223"/>
      <c r="C242" s="226"/>
      <c r="D242" s="229"/>
      <c r="E242" s="230"/>
      <c r="F242" s="282"/>
    </row>
    <row r="243" spans="1:6" ht="15.75">
      <c r="A243" s="226"/>
      <c r="B243" s="223"/>
      <c r="C243" s="226"/>
      <c r="D243" s="229"/>
      <c r="E243" s="230"/>
      <c r="F243" s="282"/>
    </row>
    <row r="244" spans="1:6" ht="15.75">
      <c r="A244" s="226"/>
      <c r="B244" s="223"/>
      <c r="C244" s="226"/>
      <c r="D244" s="229"/>
      <c r="E244" s="230"/>
      <c r="F244" s="282"/>
    </row>
    <row r="245" spans="1:6" ht="15.75">
      <c r="A245" s="226"/>
      <c r="B245" s="223"/>
      <c r="C245" s="226"/>
      <c r="D245" s="229"/>
      <c r="E245" s="230"/>
      <c r="F245" s="282"/>
    </row>
    <row r="246" spans="1:6" ht="15.75">
      <c r="A246" s="226"/>
      <c r="B246" s="223"/>
      <c r="C246" s="226"/>
      <c r="D246" s="229"/>
      <c r="E246" s="230"/>
      <c r="F246" s="282"/>
    </row>
    <row r="247" spans="1:6" ht="15.75">
      <c r="A247" s="226"/>
      <c r="B247" s="223"/>
      <c r="C247" s="226"/>
      <c r="D247" s="229"/>
      <c r="E247" s="230"/>
      <c r="F247" s="282"/>
    </row>
    <row r="248" spans="1:6" ht="15.75">
      <c r="A248" s="226"/>
      <c r="B248" s="223"/>
      <c r="C248" s="226"/>
      <c r="D248" s="229"/>
      <c r="E248" s="230"/>
      <c r="F248" s="282"/>
    </row>
    <row r="249" spans="1:6" ht="15.75">
      <c r="A249" s="226"/>
      <c r="B249" s="223"/>
      <c r="C249" s="226"/>
      <c r="D249" s="229"/>
      <c r="E249" s="230"/>
      <c r="F249" s="282"/>
    </row>
    <row r="250" spans="1:6" ht="15.75">
      <c r="A250" s="226"/>
      <c r="B250" s="223"/>
      <c r="C250" s="226"/>
      <c r="D250" s="229"/>
      <c r="E250" s="230"/>
      <c r="F250" s="282"/>
    </row>
    <row r="251" spans="1:6" ht="15.75">
      <c r="A251" s="226"/>
      <c r="B251" s="223"/>
      <c r="C251" s="226"/>
      <c r="D251" s="229"/>
      <c r="E251" s="230"/>
      <c r="F251" s="282"/>
    </row>
    <row r="252" spans="1:6" ht="15.75">
      <c r="A252" s="226"/>
      <c r="B252" s="223"/>
      <c r="C252" s="226"/>
      <c r="D252" s="229"/>
      <c r="E252" s="230"/>
      <c r="F252" s="282"/>
    </row>
    <row r="253" spans="1:6" ht="15.75">
      <c r="A253" s="226"/>
      <c r="B253" s="223"/>
      <c r="C253" s="226"/>
      <c r="D253" s="229"/>
      <c r="E253" s="230"/>
      <c r="F253" s="282"/>
    </row>
    <row r="254" spans="1:6" ht="15.75">
      <c r="A254" s="226"/>
      <c r="B254" s="223"/>
      <c r="C254" s="226"/>
      <c r="D254" s="229"/>
      <c r="E254" s="230"/>
      <c r="F254" s="282"/>
    </row>
    <row r="255" spans="1:6" ht="15.75">
      <c r="A255" s="226"/>
      <c r="B255" s="223"/>
      <c r="C255" s="226"/>
      <c r="D255" s="229"/>
      <c r="E255" s="230"/>
      <c r="F255" s="282"/>
    </row>
    <row r="256" spans="1:6" ht="15.75">
      <c r="A256" s="226"/>
      <c r="B256" s="223"/>
      <c r="C256" s="226"/>
      <c r="D256" s="229"/>
      <c r="E256" s="230"/>
      <c r="F256" s="282"/>
    </row>
    <row r="257" spans="1:6" ht="15.75">
      <c r="A257" s="226"/>
      <c r="B257" s="223"/>
      <c r="C257" s="226"/>
      <c r="D257" s="229"/>
      <c r="E257" s="230"/>
      <c r="F257" s="282"/>
    </row>
    <row r="258" spans="1:6" ht="15.75">
      <c r="A258" s="226"/>
      <c r="B258" s="223"/>
      <c r="C258" s="226"/>
      <c r="D258" s="229"/>
      <c r="E258" s="230"/>
      <c r="F258" s="282"/>
    </row>
    <row r="259" spans="1:6" ht="15.75">
      <c r="A259" s="226"/>
      <c r="B259" s="223"/>
      <c r="C259" s="226"/>
      <c r="D259" s="229"/>
      <c r="E259" s="230"/>
      <c r="F259" s="282"/>
    </row>
    <row r="260" spans="1:6" ht="15.75">
      <c r="A260" s="226"/>
      <c r="B260" s="223"/>
      <c r="C260" s="226"/>
      <c r="D260" s="229"/>
      <c r="E260" s="230"/>
      <c r="F260" s="282"/>
    </row>
    <row r="261" spans="1:6" ht="15.75">
      <c r="A261" s="226"/>
      <c r="B261" s="223"/>
      <c r="C261" s="226"/>
      <c r="D261" s="229"/>
      <c r="E261" s="230"/>
      <c r="F261" s="282"/>
    </row>
  </sheetData>
  <sheetProtection password="C440" sheet="1" selectLockedCells="1"/>
  <mergeCells count="6">
    <mergeCell ref="B7:F7"/>
    <mergeCell ref="B8:F8"/>
    <mergeCell ref="A2:F2"/>
    <mergeCell ref="B4:F4"/>
    <mergeCell ref="B5:F5"/>
    <mergeCell ref="B6: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Soršak</dc:creator>
  <cp:keywords/>
  <dc:description/>
  <cp:lastModifiedBy>Rakuša</cp:lastModifiedBy>
  <cp:lastPrinted>2016-06-23T16:24:54Z</cp:lastPrinted>
  <dcterms:created xsi:type="dcterms:W3CDTF">2001-03-26T07:06:58Z</dcterms:created>
  <dcterms:modified xsi:type="dcterms:W3CDTF">2016-06-23T16:48:52Z</dcterms:modified>
  <cp:category/>
  <cp:version/>
  <cp:contentType/>
  <cp:contentStatus/>
</cp:coreProperties>
</file>